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15"/>
  <workbookPr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665\AC\Temp\"/>
    </mc:Choice>
  </mc:AlternateContent>
  <xr:revisionPtr revIDLastSave="0" documentId="8_{30A9A329-5017-4572-B6C4-A477BFBDBB0A}" xr6:coauthVersionLast="47" xr6:coauthVersionMax="47" xr10:uidLastSave="{00000000-0000-0000-0000-000000000000}"/>
  <bookViews>
    <workbookView xWindow="-60" yWindow="-60" windowWidth="15480" windowHeight="11640" tabRatio="500" xr2:uid="{00000000-000D-0000-FFFF-FFFF00000000}"/>
  </bookViews>
  <sheets>
    <sheet name="Cure2ML_rev4_bridle_lengths_che" sheetId="1" r:id="rId1"/>
    <sheet name="Rev history" sheetId="2" r:id="rId2"/>
  </sheets>
  <calcPr calcId="191028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43" i="1" l="1"/>
  <c r="S42" i="1"/>
  <c r="S41" i="1"/>
  <c r="S40" i="1"/>
  <c r="S39" i="1"/>
  <c r="S38" i="1"/>
  <c r="S37" i="1"/>
  <c r="S36" i="1"/>
  <c r="S35" i="1"/>
  <c r="S34" i="1"/>
  <c r="S33" i="1"/>
  <c r="S32" i="1"/>
  <c r="S20" i="1"/>
  <c r="S19" i="1"/>
  <c r="S18" i="1"/>
  <c r="S17" i="1"/>
  <c r="S16" i="1"/>
  <c r="S15" i="1"/>
  <c r="S14" i="1"/>
  <c r="S13" i="1"/>
  <c r="S12" i="1"/>
  <c r="S11" i="1"/>
  <c r="S10" i="1"/>
  <c r="S9" i="1"/>
  <c r="F127" i="1"/>
  <c r="F126" i="1"/>
  <c r="AF51" i="1"/>
  <c r="AE51" i="1"/>
  <c r="AD51" i="1"/>
  <c r="AC51" i="1"/>
  <c r="AB51" i="1"/>
  <c r="AF50" i="1"/>
  <c r="AE50" i="1"/>
  <c r="AD50" i="1"/>
  <c r="AC50" i="1"/>
  <c r="AB50" i="1"/>
  <c r="AF49" i="1"/>
  <c r="AE49" i="1"/>
  <c r="AD49" i="1"/>
  <c r="AC49" i="1"/>
  <c r="AB49" i="1"/>
  <c r="AF48" i="1"/>
  <c r="AE48" i="1"/>
  <c r="AD48" i="1"/>
  <c r="AC48" i="1"/>
  <c r="AB48" i="1"/>
  <c r="AF47" i="1"/>
  <c r="AE47" i="1"/>
  <c r="AD47" i="1"/>
  <c r="AC47" i="1"/>
  <c r="AB47" i="1"/>
  <c r="AF46" i="1"/>
  <c r="AE46" i="1"/>
  <c r="AD46" i="1"/>
  <c r="AC46" i="1"/>
  <c r="AB46" i="1"/>
  <c r="AF45" i="1"/>
  <c r="AE45" i="1"/>
  <c r="AD45" i="1"/>
  <c r="AC45" i="1"/>
  <c r="AB45" i="1"/>
  <c r="AF44" i="1"/>
  <c r="AE44" i="1"/>
  <c r="AD44" i="1"/>
  <c r="AC44" i="1"/>
  <c r="AB44" i="1"/>
  <c r="AF43" i="1"/>
  <c r="AE43" i="1"/>
  <c r="AD43" i="1"/>
  <c r="AC43" i="1"/>
  <c r="AB43" i="1"/>
  <c r="AF42" i="1"/>
  <c r="AE42" i="1"/>
  <c r="AD42" i="1"/>
  <c r="AC42" i="1"/>
  <c r="AB42" i="1"/>
  <c r="AF41" i="1"/>
  <c r="AE41" i="1"/>
  <c r="AD41" i="1"/>
  <c r="AC41" i="1"/>
  <c r="AB41" i="1"/>
  <c r="AF40" i="1"/>
  <c r="AE40" i="1"/>
  <c r="AD40" i="1"/>
  <c r="AC40" i="1"/>
  <c r="AB40" i="1"/>
  <c r="AF39" i="1"/>
  <c r="AE39" i="1"/>
  <c r="AD39" i="1"/>
  <c r="AC39" i="1"/>
  <c r="AB39" i="1"/>
  <c r="AF38" i="1"/>
  <c r="AE38" i="1"/>
  <c r="AD38" i="1"/>
  <c r="AC38" i="1"/>
  <c r="AB38" i="1"/>
  <c r="AF37" i="1"/>
  <c r="AE37" i="1"/>
  <c r="AD37" i="1"/>
  <c r="AC37" i="1"/>
  <c r="AB37" i="1"/>
  <c r="AF36" i="1"/>
  <c r="AE36" i="1"/>
  <c r="AD36" i="1"/>
  <c r="AC36" i="1"/>
  <c r="AB36" i="1"/>
  <c r="AF35" i="1"/>
  <c r="AE35" i="1"/>
  <c r="AD35" i="1"/>
  <c r="AC35" i="1"/>
  <c r="AB35" i="1"/>
  <c r="AF34" i="1"/>
  <c r="AE34" i="1"/>
  <c r="AD34" i="1"/>
  <c r="AC34" i="1"/>
  <c r="AB34" i="1"/>
  <c r="AF33" i="1"/>
  <c r="AE33" i="1"/>
  <c r="AD33" i="1"/>
  <c r="AC33" i="1"/>
  <c r="AB33" i="1"/>
  <c r="AF32" i="1"/>
  <c r="AE32" i="1"/>
  <c r="AD32" i="1"/>
  <c r="AC32" i="1"/>
  <c r="AB32" i="1"/>
</calcChain>
</file>

<file path=xl/sharedStrings.xml><?xml version="1.0" encoding="utf-8"?>
<sst xmlns="http://schemas.openxmlformats.org/spreadsheetml/2006/main" count="644" uniqueCount="168">
  <si>
    <t>BGD</t>
  </si>
  <si>
    <t>Line Tables</t>
  </si>
  <si>
    <t>Loops On CR1 CR2 CR3 and BR4</t>
  </si>
  <si>
    <t>Line sheet for Aerodynamics</t>
  </si>
  <si>
    <t>Production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</si>
  <si>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</si>
  <si>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</si>
  <si>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</si>
  <si>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</si>
  <si>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</si>
  <si>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</si>
  <si>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</si>
  <si>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check Table</t>
  </si>
  <si>
    <t>500mm Risers</t>
  </si>
  <si>
    <t>Compensation for tabs knots and loops is already accounted for.</t>
  </si>
  <si>
    <t xml:space="preserve"> Notes : </t>
  </si>
  <si>
    <t>Top</t>
  </si>
  <si>
    <t>Middle</t>
  </si>
  <si>
    <t>Riser</t>
  </si>
  <si>
    <t>A</t>
  </si>
  <si>
    <t>B</t>
  </si>
  <si>
    <t>C</t>
  </si>
  <si>
    <t>D</t>
  </si>
  <si>
    <t>K</t>
  </si>
  <si>
    <t>a1</t>
  </si>
  <si>
    <t>8000U-090</t>
  </si>
  <si>
    <t>Red</t>
  </si>
  <si>
    <t>AM1</t>
  </si>
  <si>
    <t>AR1</t>
  </si>
  <si>
    <t>a2</t>
  </si>
  <si>
    <t>a3</t>
  </si>
  <si>
    <t>AM2</t>
  </si>
  <si>
    <t>a4</t>
  </si>
  <si>
    <t>a5</t>
  </si>
  <si>
    <t>AM3</t>
  </si>
  <si>
    <t>AR2</t>
  </si>
  <si>
    <t>a6</t>
  </si>
  <si>
    <t>a7</t>
  </si>
  <si>
    <t>8000U-050</t>
  </si>
  <si>
    <t>AM4</t>
  </si>
  <si>
    <t>a8</t>
  </si>
  <si>
    <t>a9</t>
  </si>
  <si>
    <t>AM5</t>
  </si>
  <si>
    <t>AMU1</t>
  </si>
  <si>
    <t>AR3</t>
  </si>
  <si>
    <t>a10</t>
  </si>
  <si>
    <t>a11</t>
  </si>
  <si>
    <t>AM6</t>
  </si>
  <si>
    <t>a12</t>
  </si>
  <si>
    <t>a13</t>
  </si>
  <si>
    <t>AM7</t>
  </si>
  <si>
    <t>a14</t>
  </si>
  <si>
    <t>a15</t>
  </si>
  <si>
    <t>AM8</t>
  </si>
  <si>
    <t>BR4</t>
  </si>
  <si>
    <t>a16</t>
  </si>
  <si>
    <t>a17</t>
  </si>
  <si>
    <t>AM9</t>
  </si>
  <si>
    <t>8000U-130</t>
  </si>
  <si>
    <t>Manual check sheet</t>
  </si>
  <si>
    <t>Zoller measures</t>
  </si>
  <si>
    <t>difference</t>
  </si>
  <si>
    <t>8000U-230</t>
  </si>
  <si>
    <t>b1</t>
  </si>
  <si>
    <t>Green</t>
  </si>
  <si>
    <t>BM1</t>
  </si>
  <si>
    <t>BR1</t>
  </si>
  <si>
    <t>b2</t>
  </si>
  <si>
    <t>b3</t>
  </si>
  <si>
    <t>BM2</t>
  </si>
  <si>
    <t>b4</t>
  </si>
  <si>
    <t>8000U-070</t>
  </si>
  <si>
    <t>b5</t>
  </si>
  <si>
    <t>BM3</t>
  </si>
  <si>
    <t>BR2</t>
  </si>
  <si>
    <t>b6</t>
  </si>
  <si>
    <t>b7</t>
  </si>
  <si>
    <t>BM4</t>
  </si>
  <si>
    <t>b8</t>
  </si>
  <si>
    <t>b9</t>
  </si>
  <si>
    <t>BM5</t>
  </si>
  <si>
    <t>BMU1</t>
  </si>
  <si>
    <t>BR3</t>
  </si>
  <si>
    <t>b10</t>
  </si>
  <si>
    <t>b11</t>
  </si>
  <si>
    <t>BM6</t>
  </si>
  <si>
    <t>b12</t>
  </si>
  <si>
    <t>b13</t>
  </si>
  <si>
    <t>BM7</t>
  </si>
  <si>
    <t>b14</t>
  </si>
  <si>
    <t>b15</t>
  </si>
  <si>
    <t>b16</t>
  </si>
  <si>
    <t>b17</t>
  </si>
  <si>
    <t>8000U-190</t>
  </si>
  <si>
    <t>c1</t>
  </si>
  <si>
    <t>Blue</t>
  </si>
  <si>
    <t>CMU1</t>
  </si>
  <si>
    <t>CM1</t>
  </si>
  <si>
    <t>CR1</t>
  </si>
  <si>
    <t>c2</t>
  </si>
  <si>
    <t>c3</t>
  </si>
  <si>
    <t>c4</t>
  </si>
  <si>
    <t>CM2</t>
  </si>
  <si>
    <t>c5</t>
  </si>
  <si>
    <t>c6</t>
  </si>
  <si>
    <t>CMU2</t>
  </si>
  <si>
    <t>CM3</t>
  </si>
  <si>
    <t>CR2</t>
  </si>
  <si>
    <t>c7</t>
  </si>
  <si>
    <t>c8</t>
  </si>
  <si>
    <t>c9</t>
  </si>
  <si>
    <t>CM4</t>
  </si>
  <si>
    <t>c10</t>
  </si>
  <si>
    <t>CMU3</t>
  </si>
  <si>
    <t>c11</t>
  </si>
  <si>
    <t>c12</t>
  </si>
  <si>
    <t>CMU4</t>
  </si>
  <si>
    <t>CM5</t>
  </si>
  <si>
    <t>CR3</t>
  </si>
  <si>
    <t>c13</t>
  </si>
  <si>
    <t>c14</t>
  </si>
  <si>
    <t>c15</t>
  </si>
  <si>
    <t>CMU5</t>
  </si>
  <si>
    <t>CM6</t>
  </si>
  <si>
    <t>c16</t>
  </si>
  <si>
    <t>c17</t>
  </si>
  <si>
    <t>c18</t>
  </si>
  <si>
    <t>CM7</t>
  </si>
  <si>
    <t>c19</t>
  </si>
  <si>
    <t>d1</t>
  </si>
  <si>
    <t>Cyan</t>
  </si>
  <si>
    <t>d2</t>
  </si>
  <si>
    <t>d3</t>
  </si>
  <si>
    <t>d4</t>
  </si>
  <si>
    <t>k1</t>
  </si>
  <si>
    <t>DC60</t>
  </si>
  <si>
    <t>Yellow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</si>
  <si>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</si>
  <si>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</si>
  <si>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</si>
  <si>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</si>
  <si>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</si>
  <si>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</si>
  <si>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</si>
  <si>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</si>
  <si>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</si>
  <si>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</si>
  <si>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</si>
  <si>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</si>
  <si>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</si>
  <si>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</si>
  <si>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</si>
  <si>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</si>
  <si>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</si>
  <si>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</si>
  <si>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</si>
  <si>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</si>
  <si>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</si>
  <si>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DC100</t>
  </si>
  <si>
    <t>DSL350</t>
  </si>
  <si>
    <t>Rev1</t>
  </si>
  <si>
    <t>First sample  production</t>
  </si>
  <si>
    <t>Rev2</t>
  </si>
  <si>
    <t>Rev3</t>
  </si>
  <si>
    <t>KR3=-60mm trimming</t>
  </si>
  <si>
    <t>First 10 production gliders made with this trim</t>
  </si>
  <si>
    <t>Rev4</t>
  </si>
  <si>
    <t>KR3=+40mm, KL1=+22mm to agree with Zoller measures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</si>
</sst>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27"/>
  <sheetViews>
    <sheetView tabSelected="1" workbookViewId="0">
      <selection activeCell="L42" sqref="L42"/>
    </sheetView>
  </sheetViews>
  <sheetFormatPr defaultRowHeight="15.75"/>
  <cols>
    <col min="1" max="256" width="11" customWidth="1"/>
  </cols>
  <sheetData>
    <row r="1" spans="1:20">
      <c r="A1" t="s">
        <v>0</v>
      </c>
    </row>
    <row r="2" spans="1:20">
      <c r="A2" t="s">
        <v>1</v>
      </c>
    </row>
    <row r="3" spans="1:20">
      <c r="A3" t="s">
        <v>2</v>
      </c>
    </row>
    <row r="4" spans="1:20">
      <c r="A4" t="s">
        <v>3</v>
      </c>
    </row>
    <row r="5" spans="1:20">
      <c r="N5" t="s">
        <v>4</v>
      </c>
    </row>
    <row r="6" spans="1:20">
      <c r="A6" t="s">
        <v>5</v>
      </c>
      <c r="B6" t="s">
        <v>6</v>
      </c>
      <c r="C6" t="s">
        <v>7</v>
      </c>
      <c r="D6" t="s">
        <v>8</v>
      </c>
      <c r="E6" t="s">
        <v>9</v>
      </c>
      <c r="F6" t="s">
        <v>10</v>
      </c>
      <c r="G6" t="s">
        <v>11</v>
      </c>
      <c r="N6" t="s">
        <v>12</v>
      </c>
      <c r="Q6" t="s">
        <v>13</v>
      </c>
    </row>
    <row r="7" spans="1:20">
      <c r="A7" t="s">
        <v>14</v>
      </c>
      <c r="N7" t="s">
        <v>15</v>
      </c>
    </row>
    <row r="8" spans="1:20">
      <c r="I8" t="s">
        <v>16</v>
      </c>
      <c r="J8" t="s">
        <v>17</v>
      </c>
      <c r="K8" t="s">
        <v>18</v>
      </c>
      <c r="O8" t="s">
        <v>19</v>
      </c>
      <c r="P8" t="s">
        <v>20</v>
      </c>
      <c r="Q8" t="s">
        <v>21</v>
      </c>
      <c r="R8" t="s">
        <v>22</v>
      </c>
      <c r="S8" t="s">
        <v>23</v>
      </c>
    </row>
    <row r="9" spans="1:20">
      <c r="A9" t="s">
        <v>24</v>
      </c>
      <c r="B9" t="s">
        <v>25</v>
      </c>
      <c r="C9" t="s">
        <v>26</v>
      </c>
      <c r="D9">
        <v>0</v>
      </c>
      <c r="E9">
        <v>1</v>
      </c>
      <c r="F9">
        <v>784</v>
      </c>
      <c r="G9">
        <v>3</v>
      </c>
      <c r="I9" t="s">
        <v>24</v>
      </c>
      <c r="J9" t="s">
        <v>27</v>
      </c>
      <c r="K9" t="s">
        <v>28</v>
      </c>
      <c r="N9">
        <v>1</v>
      </c>
      <c r="O9">
        <v>7754</v>
      </c>
      <c r="P9">
        <v>7639</v>
      </c>
      <c r="Q9">
        <v>7862</v>
      </c>
      <c r="R9">
        <v>7961</v>
      </c>
      <c r="S9">
        <f>T9-8</f>
        <v>8198</v>
      </c>
      <c r="T9">
        <v>8206</v>
      </c>
    </row>
    <row r="10" spans="1:20">
      <c r="A10" t="s">
        <v>29</v>
      </c>
      <c r="B10" t="s">
        <v>25</v>
      </c>
      <c r="C10" t="s">
        <v>26</v>
      </c>
      <c r="D10">
        <v>0</v>
      </c>
      <c r="E10">
        <v>1</v>
      </c>
      <c r="F10">
        <v>701</v>
      </c>
      <c r="G10">
        <v>5</v>
      </c>
      <c r="I10" t="s">
        <v>29</v>
      </c>
      <c r="J10" t="s">
        <v>27</v>
      </c>
      <c r="K10" t="s">
        <v>28</v>
      </c>
      <c r="N10">
        <v>2</v>
      </c>
      <c r="O10">
        <v>7670</v>
      </c>
      <c r="P10">
        <v>7581</v>
      </c>
      <c r="Q10">
        <v>7769</v>
      </c>
      <c r="R10">
        <v>7816</v>
      </c>
      <c r="S10">
        <f t="shared" ref="S10:S20" si="0">T10-8</f>
        <v>7878</v>
      </c>
      <c r="T10">
        <v>7886</v>
      </c>
    </row>
    <row r="11" spans="1:20">
      <c r="A11" t="s">
        <v>30</v>
      </c>
      <c r="B11" t="s">
        <v>25</v>
      </c>
      <c r="C11" t="s">
        <v>26</v>
      </c>
      <c r="D11">
        <v>0</v>
      </c>
      <c r="E11">
        <v>1</v>
      </c>
      <c r="F11">
        <v>725</v>
      </c>
      <c r="G11">
        <v>8</v>
      </c>
      <c r="I11" t="s">
        <v>30</v>
      </c>
      <c r="J11" t="s">
        <v>31</v>
      </c>
      <c r="K11" t="s">
        <v>28</v>
      </c>
      <c r="N11">
        <v>3</v>
      </c>
      <c r="O11">
        <v>7630</v>
      </c>
      <c r="P11">
        <v>7552</v>
      </c>
      <c r="Q11">
        <v>7690</v>
      </c>
      <c r="R11">
        <v>7791</v>
      </c>
      <c r="S11">
        <f t="shared" si="0"/>
        <v>7679</v>
      </c>
      <c r="T11">
        <v>7687</v>
      </c>
    </row>
    <row r="12" spans="1:20">
      <c r="A12" t="s">
        <v>32</v>
      </c>
      <c r="B12" t="s">
        <v>25</v>
      </c>
      <c r="C12" t="s">
        <v>26</v>
      </c>
      <c r="D12">
        <v>0</v>
      </c>
      <c r="E12">
        <v>1</v>
      </c>
      <c r="F12">
        <v>759</v>
      </c>
      <c r="G12">
        <v>10</v>
      </c>
      <c r="I12" t="s">
        <v>32</v>
      </c>
      <c r="J12" t="s">
        <v>31</v>
      </c>
      <c r="K12" t="s">
        <v>28</v>
      </c>
      <c r="N12">
        <v>4</v>
      </c>
      <c r="O12">
        <v>7663</v>
      </c>
      <c r="P12">
        <v>7556</v>
      </c>
      <c r="Q12">
        <v>7656</v>
      </c>
      <c r="R12">
        <v>7754</v>
      </c>
      <c r="S12">
        <f t="shared" si="0"/>
        <v>7679</v>
      </c>
      <c r="T12">
        <v>7687</v>
      </c>
    </row>
    <row r="13" spans="1:20">
      <c r="A13" t="s">
        <v>33</v>
      </c>
      <c r="B13" t="s">
        <v>25</v>
      </c>
      <c r="C13" t="s">
        <v>26</v>
      </c>
      <c r="D13">
        <v>0</v>
      </c>
      <c r="E13">
        <v>1</v>
      </c>
      <c r="F13">
        <v>691</v>
      </c>
      <c r="G13">
        <v>14</v>
      </c>
      <c r="I13" t="s">
        <v>33</v>
      </c>
      <c r="J13" t="s">
        <v>34</v>
      </c>
      <c r="K13" t="s">
        <v>35</v>
      </c>
      <c r="N13">
        <v>5</v>
      </c>
      <c r="O13">
        <v>7564</v>
      </c>
      <c r="P13">
        <v>7499</v>
      </c>
      <c r="Q13">
        <v>7709</v>
      </c>
      <c r="R13">
        <v>0</v>
      </c>
      <c r="S13">
        <f t="shared" si="0"/>
        <v>7498</v>
      </c>
      <c r="T13">
        <v>7506</v>
      </c>
    </row>
    <row r="14" spans="1:20">
      <c r="A14" t="s">
        <v>36</v>
      </c>
      <c r="B14" t="s">
        <v>25</v>
      </c>
      <c r="C14" t="s">
        <v>26</v>
      </c>
      <c r="D14">
        <v>0</v>
      </c>
      <c r="E14">
        <v>1</v>
      </c>
      <c r="F14">
        <v>613</v>
      </c>
      <c r="G14">
        <v>16</v>
      </c>
      <c r="I14" t="s">
        <v>36</v>
      </c>
      <c r="J14" t="s">
        <v>34</v>
      </c>
      <c r="K14" t="s">
        <v>35</v>
      </c>
      <c r="N14">
        <v>6</v>
      </c>
      <c r="O14">
        <v>7485</v>
      </c>
      <c r="P14">
        <v>7418</v>
      </c>
      <c r="Q14">
        <v>7659</v>
      </c>
      <c r="R14">
        <v>0</v>
      </c>
      <c r="S14">
        <f t="shared" si="0"/>
        <v>7283</v>
      </c>
      <c r="T14">
        <v>7291</v>
      </c>
    </row>
    <row r="15" spans="1:20">
      <c r="A15" t="s">
        <v>37</v>
      </c>
      <c r="B15" t="s">
        <v>38</v>
      </c>
      <c r="C15" t="s">
        <v>26</v>
      </c>
      <c r="D15">
        <v>0</v>
      </c>
      <c r="E15">
        <v>1</v>
      </c>
      <c r="F15">
        <v>671</v>
      </c>
      <c r="G15">
        <v>19</v>
      </c>
      <c r="I15" t="s">
        <v>37</v>
      </c>
      <c r="J15" t="s">
        <v>39</v>
      </c>
      <c r="K15" t="s">
        <v>35</v>
      </c>
      <c r="N15">
        <v>7</v>
      </c>
      <c r="O15">
        <v>7422</v>
      </c>
      <c r="P15">
        <v>7358</v>
      </c>
      <c r="Q15">
        <v>7585</v>
      </c>
      <c r="R15">
        <v>0</v>
      </c>
      <c r="S15">
        <f t="shared" si="0"/>
        <v>7216</v>
      </c>
      <c r="T15">
        <v>7224</v>
      </c>
    </row>
    <row r="16" spans="1:20">
      <c r="A16" t="s">
        <v>40</v>
      </c>
      <c r="B16" t="s">
        <v>38</v>
      </c>
      <c r="C16" t="s">
        <v>26</v>
      </c>
      <c r="D16">
        <v>0</v>
      </c>
      <c r="E16">
        <v>1</v>
      </c>
      <c r="F16">
        <v>673</v>
      </c>
      <c r="G16">
        <v>21</v>
      </c>
      <c r="I16" t="s">
        <v>40</v>
      </c>
      <c r="J16" t="s">
        <v>39</v>
      </c>
      <c r="K16" t="s">
        <v>35</v>
      </c>
      <c r="N16">
        <v>8</v>
      </c>
      <c r="O16">
        <v>7423</v>
      </c>
      <c r="P16">
        <v>7364</v>
      </c>
      <c r="Q16">
        <v>7503</v>
      </c>
      <c r="R16">
        <v>0</v>
      </c>
      <c r="S16">
        <f t="shared" si="0"/>
        <v>7333</v>
      </c>
      <c r="T16">
        <v>7341</v>
      </c>
    </row>
    <row r="17" spans="1:32">
      <c r="A17" t="s">
        <v>41</v>
      </c>
      <c r="B17" t="s">
        <v>38</v>
      </c>
      <c r="C17" t="s">
        <v>26</v>
      </c>
      <c r="D17">
        <v>0</v>
      </c>
      <c r="E17">
        <v>1</v>
      </c>
      <c r="F17">
        <v>296</v>
      </c>
      <c r="G17">
        <v>25</v>
      </c>
      <c r="I17" t="s">
        <v>41</v>
      </c>
      <c r="J17" t="s">
        <v>42</v>
      </c>
      <c r="K17" t="s">
        <v>43</v>
      </c>
      <c r="L17" t="s">
        <v>44</v>
      </c>
      <c r="N17">
        <v>9</v>
      </c>
      <c r="O17">
        <v>7281</v>
      </c>
      <c r="P17">
        <v>7241</v>
      </c>
      <c r="Q17">
        <v>7464</v>
      </c>
      <c r="R17">
        <v>0</v>
      </c>
      <c r="S17">
        <f t="shared" si="0"/>
        <v>7175</v>
      </c>
      <c r="T17">
        <v>7183</v>
      </c>
    </row>
    <row r="18" spans="1:32">
      <c r="A18" t="s">
        <v>45</v>
      </c>
      <c r="B18" t="s">
        <v>38</v>
      </c>
      <c r="C18" t="s">
        <v>26</v>
      </c>
      <c r="D18">
        <v>0</v>
      </c>
      <c r="E18">
        <v>1</v>
      </c>
      <c r="F18">
        <v>248</v>
      </c>
      <c r="G18">
        <v>26</v>
      </c>
      <c r="I18" t="s">
        <v>45</v>
      </c>
      <c r="J18" t="s">
        <v>42</v>
      </c>
      <c r="K18" t="s">
        <v>43</v>
      </c>
      <c r="L18" t="s">
        <v>44</v>
      </c>
      <c r="N18">
        <v>10</v>
      </c>
      <c r="O18">
        <v>7232</v>
      </c>
      <c r="P18">
        <v>7193</v>
      </c>
      <c r="Q18">
        <v>7470</v>
      </c>
      <c r="R18">
        <v>0</v>
      </c>
      <c r="S18">
        <f t="shared" si="0"/>
        <v>7130</v>
      </c>
      <c r="T18">
        <v>7138</v>
      </c>
    </row>
    <row r="19" spans="1:32">
      <c r="A19" t="s">
        <v>46</v>
      </c>
      <c r="B19" t="s">
        <v>38</v>
      </c>
      <c r="C19" t="s">
        <v>26</v>
      </c>
      <c r="D19">
        <v>0</v>
      </c>
      <c r="E19">
        <v>1</v>
      </c>
      <c r="F19">
        <v>253</v>
      </c>
      <c r="G19">
        <v>28</v>
      </c>
      <c r="I19" t="s">
        <v>46</v>
      </c>
      <c r="J19" t="s">
        <v>47</v>
      </c>
      <c r="K19" t="s">
        <v>43</v>
      </c>
      <c r="L19" t="s">
        <v>44</v>
      </c>
      <c r="N19">
        <v>11</v>
      </c>
      <c r="O19">
        <v>7157</v>
      </c>
      <c r="P19">
        <v>7123</v>
      </c>
      <c r="Q19">
        <v>7509</v>
      </c>
      <c r="R19">
        <v>0</v>
      </c>
      <c r="S19">
        <f t="shared" si="0"/>
        <v>7176</v>
      </c>
      <c r="T19">
        <v>7184</v>
      </c>
    </row>
    <row r="20" spans="1:32">
      <c r="A20" t="s">
        <v>48</v>
      </c>
      <c r="B20" t="s">
        <v>38</v>
      </c>
      <c r="C20" t="s">
        <v>26</v>
      </c>
      <c r="D20">
        <v>0</v>
      </c>
      <c r="E20">
        <v>1</v>
      </c>
      <c r="F20">
        <v>242</v>
      </c>
      <c r="G20">
        <v>29</v>
      </c>
      <c r="I20" t="s">
        <v>48</v>
      </c>
      <c r="J20" t="s">
        <v>47</v>
      </c>
      <c r="K20" t="s">
        <v>43</v>
      </c>
      <c r="L20" t="s">
        <v>44</v>
      </c>
      <c r="N20">
        <v>12</v>
      </c>
      <c r="O20">
        <v>7145</v>
      </c>
      <c r="P20">
        <v>7118</v>
      </c>
      <c r="Q20">
        <v>7400</v>
      </c>
      <c r="R20">
        <v>0</v>
      </c>
      <c r="S20">
        <f t="shared" si="0"/>
        <v>7341</v>
      </c>
      <c r="T20">
        <v>7349</v>
      </c>
    </row>
    <row r="21" spans="1:32">
      <c r="A21" t="s">
        <v>49</v>
      </c>
      <c r="B21" t="s">
        <v>38</v>
      </c>
      <c r="C21" t="s">
        <v>26</v>
      </c>
      <c r="D21">
        <v>0</v>
      </c>
      <c r="E21">
        <v>1</v>
      </c>
      <c r="F21">
        <v>238</v>
      </c>
      <c r="G21">
        <v>31</v>
      </c>
      <c r="I21" t="s">
        <v>49</v>
      </c>
      <c r="J21" t="s">
        <v>50</v>
      </c>
      <c r="K21" t="s">
        <v>44</v>
      </c>
      <c r="N21">
        <v>13</v>
      </c>
      <c r="O21">
        <v>7104</v>
      </c>
      <c r="P21">
        <v>7092</v>
      </c>
      <c r="Q21">
        <v>7319</v>
      </c>
      <c r="R21">
        <v>0</v>
      </c>
      <c r="S21">
        <v>0</v>
      </c>
    </row>
    <row r="22" spans="1:32">
      <c r="A22" t="s">
        <v>51</v>
      </c>
      <c r="B22" t="s">
        <v>38</v>
      </c>
      <c r="C22" t="s">
        <v>26</v>
      </c>
      <c r="D22">
        <v>0</v>
      </c>
      <c r="E22">
        <v>1</v>
      </c>
      <c r="F22">
        <v>231</v>
      </c>
      <c r="G22">
        <v>32</v>
      </c>
      <c r="I22" t="s">
        <v>51</v>
      </c>
      <c r="J22" t="s">
        <v>50</v>
      </c>
      <c r="K22" t="s">
        <v>44</v>
      </c>
      <c r="N22">
        <v>14</v>
      </c>
      <c r="O22">
        <v>7096</v>
      </c>
      <c r="P22">
        <v>7094</v>
      </c>
      <c r="Q22">
        <v>7225</v>
      </c>
      <c r="R22">
        <v>0</v>
      </c>
      <c r="S22">
        <v>0</v>
      </c>
    </row>
    <row r="23" spans="1:32">
      <c r="A23" t="s">
        <v>52</v>
      </c>
      <c r="B23" t="s">
        <v>38</v>
      </c>
      <c r="C23" t="s">
        <v>26</v>
      </c>
      <c r="D23">
        <v>0</v>
      </c>
      <c r="E23">
        <v>1</v>
      </c>
      <c r="F23">
        <v>381</v>
      </c>
      <c r="G23">
        <v>35</v>
      </c>
      <c r="I23" t="s">
        <v>52</v>
      </c>
      <c r="J23" t="s">
        <v>53</v>
      </c>
      <c r="K23" t="s">
        <v>54</v>
      </c>
      <c r="N23">
        <v>15</v>
      </c>
      <c r="O23">
        <v>6919</v>
      </c>
      <c r="P23">
        <v>6912</v>
      </c>
      <c r="Q23">
        <v>7175</v>
      </c>
      <c r="R23">
        <v>0</v>
      </c>
      <c r="S23">
        <v>0</v>
      </c>
    </row>
    <row r="24" spans="1:32">
      <c r="A24" t="s">
        <v>55</v>
      </c>
      <c r="B24" t="s">
        <v>38</v>
      </c>
      <c r="C24" t="s">
        <v>26</v>
      </c>
      <c r="D24">
        <v>0</v>
      </c>
      <c r="E24">
        <v>1</v>
      </c>
      <c r="F24">
        <v>319</v>
      </c>
      <c r="G24">
        <v>36</v>
      </c>
      <c r="I24" t="s">
        <v>55</v>
      </c>
      <c r="J24" t="s">
        <v>53</v>
      </c>
      <c r="K24" t="s">
        <v>54</v>
      </c>
      <c r="N24">
        <v>16</v>
      </c>
      <c r="O24">
        <v>6856</v>
      </c>
      <c r="P24">
        <v>6896</v>
      </c>
      <c r="Q24">
        <v>7182</v>
      </c>
      <c r="R24">
        <v>0</v>
      </c>
      <c r="S24">
        <v>0</v>
      </c>
    </row>
    <row r="25" spans="1:32">
      <c r="A25" t="s">
        <v>56</v>
      </c>
      <c r="B25" t="s">
        <v>38</v>
      </c>
      <c r="C25" t="s">
        <v>26</v>
      </c>
      <c r="D25">
        <v>0</v>
      </c>
      <c r="E25">
        <v>1</v>
      </c>
      <c r="F25">
        <v>244</v>
      </c>
      <c r="G25">
        <v>37</v>
      </c>
      <c r="I25" t="s">
        <v>56</v>
      </c>
      <c r="J25" t="s">
        <v>57</v>
      </c>
      <c r="K25" t="s">
        <v>54</v>
      </c>
      <c r="N25">
        <v>17</v>
      </c>
      <c r="O25">
        <v>6828</v>
      </c>
      <c r="P25">
        <v>6881</v>
      </c>
      <c r="Q25">
        <v>7232</v>
      </c>
      <c r="R25">
        <v>0</v>
      </c>
      <c r="S25">
        <v>0</v>
      </c>
    </row>
    <row r="26" spans="1:32">
      <c r="A26" t="s">
        <v>27</v>
      </c>
      <c r="B26" t="s">
        <v>58</v>
      </c>
      <c r="C26" t="s">
        <v>26</v>
      </c>
      <c r="D26">
        <v>1</v>
      </c>
      <c r="E26">
        <v>1</v>
      </c>
      <c r="F26">
        <v>1380</v>
      </c>
      <c r="G26">
        <v>-1</v>
      </c>
      <c r="N26">
        <v>18</v>
      </c>
      <c r="O26">
        <v>0</v>
      </c>
      <c r="P26">
        <v>0</v>
      </c>
      <c r="Q26">
        <v>7027</v>
      </c>
      <c r="R26">
        <v>0</v>
      </c>
      <c r="S26">
        <v>0</v>
      </c>
    </row>
    <row r="27" spans="1:32">
      <c r="A27" t="s">
        <v>31</v>
      </c>
      <c r="B27" t="s">
        <v>58</v>
      </c>
      <c r="C27" t="s">
        <v>26</v>
      </c>
      <c r="D27">
        <v>1</v>
      </c>
      <c r="E27">
        <v>1</v>
      </c>
      <c r="F27">
        <v>1316</v>
      </c>
      <c r="G27">
        <v>-1</v>
      </c>
      <c r="N27">
        <v>19</v>
      </c>
      <c r="O27">
        <v>0</v>
      </c>
      <c r="P27">
        <v>0</v>
      </c>
      <c r="Q27">
        <v>7018</v>
      </c>
      <c r="R27">
        <v>0</v>
      </c>
      <c r="S27">
        <v>0</v>
      </c>
    </row>
    <row r="28" spans="1:32">
      <c r="A28" t="s">
        <v>34</v>
      </c>
      <c r="B28" t="s">
        <v>58</v>
      </c>
      <c r="C28" t="s">
        <v>26</v>
      </c>
      <c r="D28">
        <v>1</v>
      </c>
      <c r="E28">
        <v>1</v>
      </c>
      <c r="F28">
        <v>1631</v>
      </c>
      <c r="G28">
        <v>-1</v>
      </c>
    </row>
    <row r="29" spans="1:32">
      <c r="A29" t="s">
        <v>39</v>
      </c>
      <c r="B29" t="s">
        <v>25</v>
      </c>
      <c r="C29" t="s">
        <v>26</v>
      </c>
      <c r="D29">
        <v>1</v>
      </c>
      <c r="E29">
        <v>1</v>
      </c>
      <c r="F29">
        <v>1508</v>
      </c>
      <c r="G29">
        <v>-1</v>
      </c>
    </row>
    <row r="30" spans="1:32">
      <c r="A30" t="s">
        <v>42</v>
      </c>
      <c r="B30" t="s">
        <v>25</v>
      </c>
      <c r="C30" t="s">
        <v>26</v>
      </c>
      <c r="D30">
        <v>1</v>
      </c>
      <c r="E30">
        <v>1</v>
      </c>
      <c r="F30">
        <v>1036</v>
      </c>
      <c r="G30">
        <v>-1</v>
      </c>
      <c r="N30" t="s">
        <v>59</v>
      </c>
      <c r="U30" t="s">
        <v>60</v>
      </c>
      <c r="AB30" t="s">
        <v>61</v>
      </c>
    </row>
    <row r="31" spans="1:32">
      <c r="A31" t="s">
        <v>47</v>
      </c>
      <c r="B31" t="s">
        <v>25</v>
      </c>
      <c r="C31" t="s">
        <v>26</v>
      </c>
      <c r="D31">
        <v>1</v>
      </c>
      <c r="E31">
        <v>1</v>
      </c>
      <c r="F31">
        <v>956</v>
      </c>
      <c r="G31">
        <v>-1</v>
      </c>
      <c r="O31" t="s">
        <v>19</v>
      </c>
      <c r="P31" t="s">
        <v>20</v>
      </c>
      <c r="Q31" t="s">
        <v>21</v>
      </c>
      <c r="R31" t="s">
        <v>22</v>
      </c>
      <c r="S31" t="s">
        <v>23</v>
      </c>
      <c r="V31" t="s">
        <v>19</v>
      </c>
      <c r="W31" t="s">
        <v>20</v>
      </c>
      <c r="X31" t="s">
        <v>21</v>
      </c>
      <c r="Y31" t="s">
        <v>22</v>
      </c>
      <c r="Z31" t="s">
        <v>23</v>
      </c>
      <c r="AB31" t="s">
        <v>19</v>
      </c>
      <c r="AC31" t="s">
        <v>20</v>
      </c>
      <c r="AD31" t="s">
        <v>21</v>
      </c>
      <c r="AE31" t="s">
        <v>22</v>
      </c>
      <c r="AF31" t="s">
        <v>23</v>
      </c>
    </row>
    <row r="32" spans="1:32">
      <c r="A32" t="s">
        <v>50</v>
      </c>
      <c r="B32" t="s">
        <v>25</v>
      </c>
      <c r="C32" t="s">
        <v>26</v>
      </c>
      <c r="D32">
        <v>1</v>
      </c>
      <c r="E32">
        <v>1</v>
      </c>
      <c r="F32">
        <v>1521</v>
      </c>
      <c r="G32">
        <v>-1</v>
      </c>
      <c r="N32">
        <v>1</v>
      </c>
      <c r="O32">
        <v>7769</v>
      </c>
      <c r="P32">
        <v>7651</v>
      </c>
      <c r="Q32">
        <v>7862</v>
      </c>
      <c r="R32">
        <v>7963</v>
      </c>
      <c r="S32">
        <f>T32-8</f>
        <v>8243</v>
      </c>
      <c r="T32">
        <v>8251</v>
      </c>
      <c r="U32">
        <v>1</v>
      </c>
      <c r="V32">
        <v>7763</v>
      </c>
      <c r="W32">
        <v>7641</v>
      </c>
      <c r="X32">
        <v>7863</v>
      </c>
      <c r="Y32">
        <v>7961</v>
      </c>
      <c r="Z32">
        <v>8239</v>
      </c>
      <c r="AA32">
        <v>1</v>
      </c>
      <c r="AB32">
        <f>V32-O32</f>
        <v>-6</v>
      </c>
      <c r="AC32">
        <f t="shared" ref="AC32:AC51" si="1">W32-P32</f>
        <v>-10</v>
      </c>
      <c r="AD32">
        <f t="shared" ref="AD32:AD51" si="2">X32-Q32</f>
        <v>1</v>
      </c>
      <c r="AE32">
        <f t="shared" ref="AE32:AE51" si="3">Y32-R32</f>
        <v>-2</v>
      </c>
      <c r="AF32">
        <f t="shared" ref="AF32:AF51" si="4">Z32-S32</f>
        <v>-4</v>
      </c>
    </row>
    <row r="33" spans="1:32">
      <c r="A33" t="s">
        <v>53</v>
      </c>
      <c r="B33" t="s">
        <v>38</v>
      </c>
      <c r="C33" t="s">
        <v>26</v>
      </c>
      <c r="D33">
        <v>1</v>
      </c>
      <c r="E33">
        <v>1</v>
      </c>
      <c r="F33">
        <v>235</v>
      </c>
      <c r="G33">
        <v>-1</v>
      </c>
      <c r="N33">
        <v>2</v>
      </c>
      <c r="O33">
        <v>7685</v>
      </c>
      <c r="P33">
        <v>7593</v>
      </c>
      <c r="Q33">
        <v>7769</v>
      </c>
      <c r="R33">
        <v>7818</v>
      </c>
      <c r="S33">
        <f t="shared" ref="S33:S43" si="5">T33-8</f>
        <v>7923</v>
      </c>
      <c r="T33">
        <v>7931</v>
      </c>
      <c r="U33">
        <v>2</v>
      </c>
      <c r="V33">
        <v>7683</v>
      </c>
      <c r="W33">
        <v>7584</v>
      </c>
      <c r="X33">
        <v>7771</v>
      </c>
      <c r="Y33">
        <v>7818</v>
      </c>
      <c r="Z33">
        <v>7919</v>
      </c>
      <c r="AA33">
        <v>2</v>
      </c>
      <c r="AB33">
        <f t="shared" ref="AB33:AB51" si="6">V33-O33</f>
        <v>-2</v>
      </c>
      <c r="AC33">
        <f t="shared" si="1"/>
        <v>-9</v>
      </c>
      <c r="AD33">
        <f t="shared" si="2"/>
        <v>2</v>
      </c>
      <c r="AE33">
        <f t="shared" si="3"/>
        <v>0</v>
      </c>
      <c r="AF33">
        <f t="shared" si="4"/>
        <v>-4</v>
      </c>
    </row>
    <row r="34" spans="1:32">
      <c r="A34" t="s">
        <v>57</v>
      </c>
      <c r="B34" t="s">
        <v>25</v>
      </c>
      <c r="C34" t="s">
        <v>26</v>
      </c>
      <c r="D34">
        <v>1</v>
      </c>
      <c r="E34">
        <v>1</v>
      </c>
      <c r="F34">
        <v>285</v>
      </c>
      <c r="G34">
        <v>-1</v>
      </c>
      <c r="N34">
        <v>3</v>
      </c>
      <c r="O34">
        <v>7645</v>
      </c>
      <c r="P34">
        <v>7564</v>
      </c>
      <c r="Q34">
        <v>7690</v>
      </c>
      <c r="R34">
        <v>7791</v>
      </c>
      <c r="S34">
        <f t="shared" si="5"/>
        <v>7724</v>
      </c>
      <c r="T34">
        <v>7732</v>
      </c>
      <c r="U34">
        <v>3</v>
      </c>
      <c r="V34">
        <v>7642</v>
      </c>
      <c r="W34">
        <v>7554</v>
      </c>
      <c r="X34">
        <v>7691</v>
      </c>
      <c r="Y34">
        <v>7793</v>
      </c>
      <c r="Z34">
        <v>7716</v>
      </c>
      <c r="AA34">
        <v>3</v>
      </c>
      <c r="AB34">
        <f t="shared" si="6"/>
        <v>-3</v>
      </c>
      <c r="AC34">
        <f t="shared" si="1"/>
        <v>-10</v>
      </c>
      <c r="AD34">
        <f t="shared" si="2"/>
        <v>1</v>
      </c>
      <c r="AE34">
        <f t="shared" si="3"/>
        <v>2</v>
      </c>
      <c r="AF34">
        <f t="shared" si="4"/>
        <v>-8</v>
      </c>
    </row>
    <row r="35" spans="1:32">
      <c r="A35" t="s">
        <v>28</v>
      </c>
      <c r="B35" t="s">
        <v>62</v>
      </c>
      <c r="C35" t="s">
        <v>26</v>
      </c>
      <c r="D35">
        <v>1</v>
      </c>
      <c r="E35">
        <v>0</v>
      </c>
      <c r="F35">
        <v>5068</v>
      </c>
      <c r="G35">
        <v>-1</v>
      </c>
      <c r="N35">
        <v>4</v>
      </c>
      <c r="O35">
        <v>7678</v>
      </c>
      <c r="P35">
        <v>7568</v>
      </c>
      <c r="Q35">
        <v>7656</v>
      </c>
      <c r="R35">
        <v>7754</v>
      </c>
      <c r="S35">
        <f t="shared" si="5"/>
        <v>7724</v>
      </c>
      <c r="T35">
        <v>7732</v>
      </c>
      <c r="U35">
        <v>4</v>
      </c>
      <c r="V35">
        <v>7675</v>
      </c>
      <c r="W35">
        <v>7559</v>
      </c>
      <c r="X35">
        <v>7657</v>
      </c>
      <c r="Y35">
        <v>7752</v>
      </c>
      <c r="Z35">
        <v>7718</v>
      </c>
      <c r="AA35">
        <v>4</v>
      </c>
      <c r="AB35">
        <f t="shared" si="6"/>
        <v>-3</v>
      </c>
      <c r="AC35">
        <f t="shared" si="1"/>
        <v>-9</v>
      </c>
      <c r="AD35">
        <f t="shared" si="2"/>
        <v>1</v>
      </c>
      <c r="AE35">
        <f t="shared" si="3"/>
        <v>-2</v>
      </c>
      <c r="AF35">
        <f t="shared" si="4"/>
        <v>-6</v>
      </c>
    </row>
    <row r="36" spans="1:32">
      <c r="A36" t="s">
        <v>35</v>
      </c>
      <c r="B36" t="s">
        <v>62</v>
      </c>
      <c r="C36" t="s">
        <v>26</v>
      </c>
      <c r="D36">
        <v>1</v>
      </c>
      <c r="E36">
        <v>0</v>
      </c>
      <c r="F36">
        <v>4720</v>
      </c>
      <c r="G36">
        <v>-1</v>
      </c>
      <c r="N36">
        <v>5</v>
      </c>
      <c r="O36">
        <v>7576</v>
      </c>
      <c r="P36">
        <v>7509</v>
      </c>
      <c r="Q36">
        <v>7709</v>
      </c>
      <c r="R36">
        <v>0</v>
      </c>
      <c r="S36">
        <f t="shared" si="5"/>
        <v>7543</v>
      </c>
      <c r="T36">
        <v>7551</v>
      </c>
      <c r="U36">
        <v>5</v>
      </c>
      <c r="V36">
        <v>7575</v>
      </c>
      <c r="W36">
        <v>7505</v>
      </c>
      <c r="X36">
        <v>7710</v>
      </c>
      <c r="Z36">
        <v>7531</v>
      </c>
      <c r="AA36">
        <v>5</v>
      </c>
      <c r="AB36">
        <f t="shared" si="6"/>
        <v>-1</v>
      </c>
      <c r="AC36">
        <f t="shared" si="1"/>
        <v>-4</v>
      </c>
      <c r="AD36">
        <f t="shared" si="2"/>
        <v>1</v>
      </c>
      <c r="AE36">
        <f t="shared" si="3"/>
        <v>0</v>
      </c>
      <c r="AF36">
        <f t="shared" si="4"/>
        <v>-12</v>
      </c>
    </row>
    <row r="37" spans="1:32">
      <c r="A37" t="s">
        <v>43</v>
      </c>
      <c r="B37" t="s">
        <v>25</v>
      </c>
      <c r="C37" t="s">
        <v>26</v>
      </c>
      <c r="D37">
        <v>1</v>
      </c>
      <c r="E37">
        <v>1</v>
      </c>
      <c r="F37">
        <v>610</v>
      </c>
      <c r="G37">
        <v>-1</v>
      </c>
      <c r="N37">
        <v>6</v>
      </c>
      <c r="O37">
        <v>7497</v>
      </c>
      <c r="P37">
        <v>7428</v>
      </c>
      <c r="Q37">
        <v>7659</v>
      </c>
      <c r="R37">
        <v>0</v>
      </c>
      <c r="S37">
        <f t="shared" si="5"/>
        <v>7328</v>
      </c>
      <c r="T37">
        <v>7336</v>
      </c>
      <c r="U37">
        <v>6</v>
      </c>
      <c r="V37">
        <v>7499</v>
      </c>
      <c r="W37">
        <v>7423</v>
      </c>
      <c r="X37">
        <v>7656</v>
      </c>
      <c r="Z37">
        <v>7317</v>
      </c>
      <c r="AA37">
        <v>6</v>
      </c>
      <c r="AB37">
        <f t="shared" si="6"/>
        <v>2</v>
      </c>
      <c r="AC37">
        <f t="shared" si="1"/>
        <v>-5</v>
      </c>
      <c r="AD37">
        <f t="shared" si="2"/>
        <v>-3</v>
      </c>
      <c r="AE37">
        <f t="shared" si="3"/>
        <v>0</v>
      </c>
      <c r="AF37">
        <f t="shared" si="4"/>
        <v>-11</v>
      </c>
    </row>
    <row r="38" spans="1:32">
      <c r="A38" t="s">
        <v>44</v>
      </c>
      <c r="B38" t="s">
        <v>58</v>
      </c>
      <c r="C38" t="s">
        <v>26</v>
      </c>
      <c r="D38">
        <v>1</v>
      </c>
      <c r="E38">
        <v>0</v>
      </c>
      <c r="F38">
        <v>4819</v>
      </c>
      <c r="G38">
        <v>-1</v>
      </c>
      <c r="N38">
        <v>7</v>
      </c>
      <c r="O38">
        <v>7434</v>
      </c>
      <c r="P38">
        <v>7368</v>
      </c>
      <c r="Q38">
        <v>7585</v>
      </c>
      <c r="R38">
        <v>0</v>
      </c>
      <c r="S38">
        <f t="shared" si="5"/>
        <v>7261</v>
      </c>
      <c r="T38">
        <v>7269</v>
      </c>
      <c r="U38">
        <v>7</v>
      </c>
      <c r="V38">
        <v>7437</v>
      </c>
      <c r="W38">
        <v>7363</v>
      </c>
      <c r="X38">
        <v>7587</v>
      </c>
      <c r="Z38">
        <v>7254</v>
      </c>
      <c r="AA38">
        <v>7</v>
      </c>
      <c r="AB38">
        <f t="shared" si="6"/>
        <v>3</v>
      </c>
      <c r="AC38">
        <f t="shared" si="1"/>
        <v>-5</v>
      </c>
      <c r="AD38">
        <f t="shared" si="2"/>
        <v>2</v>
      </c>
      <c r="AE38">
        <f t="shared" si="3"/>
        <v>0</v>
      </c>
      <c r="AF38">
        <f t="shared" si="4"/>
        <v>-7</v>
      </c>
    </row>
    <row r="39" spans="1:32">
      <c r="A39" t="s">
        <v>63</v>
      </c>
      <c r="B39" t="s">
        <v>25</v>
      </c>
      <c r="C39" t="s">
        <v>64</v>
      </c>
      <c r="D39">
        <v>0</v>
      </c>
      <c r="E39">
        <v>1</v>
      </c>
      <c r="F39">
        <v>1085</v>
      </c>
      <c r="G39">
        <v>3</v>
      </c>
      <c r="I39" t="s">
        <v>63</v>
      </c>
      <c r="J39" t="s">
        <v>65</v>
      </c>
      <c r="K39" t="s">
        <v>66</v>
      </c>
      <c r="N39">
        <v>8</v>
      </c>
      <c r="O39">
        <v>7435</v>
      </c>
      <c r="P39">
        <v>7374</v>
      </c>
      <c r="Q39">
        <v>7503</v>
      </c>
      <c r="R39">
        <v>0</v>
      </c>
      <c r="S39">
        <f t="shared" si="5"/>
        <v>7378</v>
      </c>
      <c r="T39">
        <v>7386</v>
      </c>
      <c r="U39">
        <v>8</v>
      </c>
      <c r="V39">
        <v>7438</v>
      </c>
      <c r="W39">
        <v>7369</v>
      </c>
      <c r="X39" s="1">
        <v>7501</v>
      </c>
      <c r="Z39">
        <v>7374</v>
      </c>
      <c r="AA39">
        <v>8</v>
      </c>
      <c r="AB39">
        <f t="shared" si="6"/>
        <v>3</v>
      </c>
      <c r="AC39">
        <f t="shared" si="1"/>
        <v>-5</v>
      </c>
      <c r="AD39">
        <f t="shared" si="2"/>
        <v>-2</v>
      </c>
      <c r="AE39">
        <f t="shared" si="3"/>
        <v>0</v>
      </c>
      <c r="AF39">
        <f t="shared" si="4"/>
        <v>-4</v>
      </c>
    </row>
    <row r="40" spans="1:32">
      <c r="A40" t="s">
        <v>67</v>
      </c>
      <c r="B40" t="s">
        <v>25</v>
      </c>
      <c r="C40" t="s">
        <v>64</v>
      </c>
      <c r="D40">
        <v>0</v>
      </c>
      <c r="E40">
        <v>1</v>
      </c>
      <c r="F40">
        <v>1029</v>
      </c>
      <c r="G40">
        <v>5</v>
      </c>
      <c r="I40" t="s">
        <v>67</v>
      </c>
      <c r="J40" t="s">
        <v>65</v>
      </c>
      <c r="K40" t="s">
        <v>66</v>
      </c>
      <c r="N40">
        <v>9</v>
      </c>
      <c r="O40">
        <v>7291</v>
      </c>
      <c r="P40">
        <v>7246</v>
      </c>
      <c r="Q40">
        <v>7464</v>
      </c>
      <c r="R40">
        <v>0</v>
      </c>
      <c r="S40">
        <f t="shared" si="5"/>
        <v>7220</v>
      </c>
      <c r="T40">
        <v>7228</v>
      </c>
      <c r="U40">
        <v>9</v>
      </c>
      <c r="V40">
        <v>7286</v>
      </c>
      <c r="W40">
        <v>7243</v>
      </c>
      <c r="X40">
        <v>7468</v>
      </c>
      <c r="Z40">
        <v>7228</v>
      </c>
      <c r="AA40">
        <v>9</v>
      </c>
      <c r="AB40">
        <f t="shared" si="6"/>
        <v>-5</v>
      </c>
      <c r="AC40">
        <f t="shared" si="1"/>
        <v>-3</v>
      </c>
      <c r="AD40">
        <f t="shared" si="2"/>
        <v>4</v>
      </c>
      <c r="AE40">
        <f t="shared" si="3"/>
        <v>0</v>
      </c>
      <c r="AF40">
        <f t="shared" si="4"/>
        <v>8</v>
      </c>
    </row>
    <row r="41" spans="1:32">
      <c r="A41" t="s">
        <v>68</v>
      </c>
      <c r="B41" t="s">
        <v>25</v>
      </c>
      <c r="C41" t="s">
        <v>64</v>
      </c>
      <c r="D41">
        <v>0</v>
      </c>
      <c r="E41">
        <v>1</v>
      </c>
      <c r="F41">
        <v>732</v>
      </c>
      <c r="G41">
        <v>8</v>
      </c>
      <c r="I41" t="s">
        <v>68</v>
      </c>
      <c r="J41" t="s">
        <v>69</v>
      </c>
      <c r="K41" t="s">
        <v>66</v>
      </c>
      <c r="N41">
        <v>10</v>
      </c>
      <c r="O41">
        <v>7242</v>
      </c>
      <c r="P41">
        <v>7198</v>
      </c>
      <c r="Q41">
        <v>7470</v>
      </c>
      <c r="R41">
        <v>0</v>
      </c>
      <c r="S41">
        <f t="shared" si="5"/>
        <v>7175</v>
      </c>
      <c r="T41">
        <v>7183</v>
      </c>
      <c r="U41">
        <v>10</v>
      </c>
      <c r="V41">
        <v>7238</v>
      </c>
      <c r="W41">
        <v>7197</v>
      </c>
      <c r="X41">
        <v>7471</v>
      </c>
      <c r="Z41">
        <v>7184</v>
      </c>
      <c r="AA41">
        <v>10</v>
      </c>
      <c r="AB41">
        <f t="shared" si="6"/>
        <v>-4</v>
      </c>
      <c r="AC41">
        <f t="shared" si="1"/>
        <v>-1</v>
      </c>
      <c r="AD41">
        <f t="shared" si="2"/>
        <v>1</v>
      </c>
      <c r="AE41">
        <f t="shared" si="3"/>
        <v>0</v>
      </c>
      <c r="AF41">
        <f t="shared" si="4"/>
        <v>9</v>
      </c>
    </row>
    <row r="42" spans="1:32">
      <c r="A42" t="s">
        <v>70</v>
      </c>
      <c r="B42" t="s">
        <v>71</v>
      </c>
      <c r="C42" t="s">
        <v>64</v>
      </c>
      <c r="D42">
        <v>0</v>
      </c>
      <c r="E42">
        <v>1</v>
      </c>
      <c r="F42">
        <v>737</v>
      </c>
      <c r="G42">
        <v>10</v>
      </c>
      <c r="I42" t="s">
        <v>70</v>
      </c>
      <c r="J42" t="s">
        <v>69</v>
      </c>
      <c r="K42" t="s">
        <v>66</v>
      </c>
      <c r="N42">
        <v>11</v>
      </c>
      <c r="O42">
        <v>7162</v>
      </c>
      <c r="P42">
        <v>7123</v>
      </c>
      <c r="Q42">
        <v>7509</v>
      </c>
      <c r="R42">
        <v>0</v>
      </c>
      <c r="S42">
        <f t="shared" si="5"/>
        <v>7221</v>
      </c>
      <c r="T42">
        <v>7229</v>
      </c>
      <c r="U42">
        <v>11</v>
      </c>
      <c r="V42">
        <v>7163</v>
      </c>
      <c r="W42">
        <v>7125</v>
      </c>
      <c r="X42">
        <v>7509</v>
      </c>
      <c r="Z42">
        <v>7231</v>
      </c>
      <c r="AA42">
        <v>11</v>
      </c>
      <c r="AB42">
        <f t="shared" si="6"/>
        <v>1</v>
      </c>
      <c r="AC42">
        <f t="shared" si="1"/>
        <v>2</v>
      </c>
      <c r="AD42">
        <f t="shared" si="2"/>
        <v>0</v>
      </c>
      <c r="AE42">
        <f t="shared" si="3"/>
        <v>0</v>
      </c>
      <c r="AF42">
        <f t="shared" si="4"/>
        <v>10</v>
      </c>
    </row>
    <row r="43" spans="1:32">
      <c r="A43" t="s">
        <v>72</v>
      </c>
      <c r="B43" t="s">
        <v>38</v>
      </c>
      <c r="C43" t="s">
        <v>64</v>
      </c>
      <c r="D43">
        <v>0</v>
      </c>
      <c r="E43">
        <v>1</v>
      </c>
      <c r="F43">
        <v>724</v>
      </c>
      <c r="G43">
        <v>14</v>
      </c>
      <c r="I43" t="s">
        <v>72</v>
      </c>
      <c r="J43" t="s">
        <v>73</v>
      </c>
      <c r="K43" t="s">
        <v>74</v>
      </c>
      <c r="N43">
        <v>12</v>
      </c>
      <c r="O43">
        <v>7150</v>
      </c>
      <c r="P43">
        <v>7118</v>
      </c>
      <c r="Q43">
        <v>7400</v>
      </c>
      <c r="R43">
        <v>0</v>
      </c>
      <c r="S43">
        <f t="shared" si="5"/>
        <v>7386</v>
      </c>
      <c r="T43">
        <v>7394</v>
      </c>
      <c r="U43">
        <v>12</v>
      </c>
      <c r="V43">
        <v>7153</v>
      </c>
      <c r="W43">
        <v>7123</v>
      </c>
      <c r="X43">
        <v>7402</v>
      </c>
      <c r="Z43">
        <v>7396</v>
      </c>
      <c r="AA43">
        <v>12</v>
      </c>
      <c r="AB43">
        <f t="shared" si="6"/>
        <v>3</v>
      </c>
      <c r="AC43">
        <f t="shared" si="1"/>
        <v>5</v>
      </c>
      <c r="AD43">
        <f t="shared" si="2"/>
        <v>2</v>
      </c>
      <c r="AE43">
        <f t="shared" si="3"/>
        <v>0</v>
      </c>
      <c r="AF43">
        <f t="shared" si="4"/>
        <v>10</v>
      </c>
    </row>
    <row r="44" spans="1:32">
      <c r="A44" t="s">
        <v>75</v>
      </c>
      <c r="B44" t="s">
        <v>38</v>
      </c>
      <c r="C44" t="s">
        <v>64</v>
      </c>
      <c r="D44">
        <v>0</v>
      </c>
      <c r="E44">
        <v>1</v>
      </c>
      <c r="F44">
        <v>644</v>
      </c>
      <c r="G44">
        <v>16</v>
      </c>
      <c r="I44" t="s">
        <v>75</v>
      </c>
      <c r="J44" t="s">
        <v>73</v>
      </c>
      <c r="K44" t="s">
        <v>74</v>
      </c>
      <c r="N44">
        <v>13</v>
      </c>
      <c r="O44">
        <v>7104</v>
      </c>
      <c r="P44">
        <v>7092</v>
      </c>
      <c r="Q44">
        <v>7319</v>
      </c>
      <c r="R44">
        <v>0</v>
      </c>
      <c r="S44">
        <v>0</v>
      </c>
      <c r="U44">
        <v>13</v>
      </c>
      <c r="V44">
        <v>7111</v>
      </c>
      <c r="W44">
        <v>7096</v>
      </c>
      <c r="X44">
        <v>7326</v>
      </c>
      <c r="AA44">
        <v>13</v>
      </c>
      <c r="AB44">
        <f t="shared" si="6"/>
        <v>7</v>
      </c>
      <c r="AC44">
        <f t="shared" si="1"/>
        <v>4</v>
      </c>
      <c r="AD44">
        <f t="shared" si="2"/>
        <v>7</v>
      </c>
      <c r="AE44">
        <f t="shared" si="3"/>
        <v>0</v>
      </c>
      <c r="AF44">
        <f t="shared" si="4"/>
        <v>0</v>
      </c>
    </row>
    <row r="45" spans="1:32">
      <c r="A45" t="s">
        <v>76</v>
      </c>
      <c r="B45" t="s">
        <v>38</v>
      </c>
      <c r="C45" t="s">
        <v>64</v>
      </c>
      <c r="D45">
        <v>0</v>
      </c>
      <c r="E45">
        <v>1</v>
      </c>
      <c r="F45">
        <v>656</v>
      </c>
      <c r="G45">
        <v>19</v>
      </c>
      <c r="I45" t="s">
        <v>76</v>
      </c>
      <c r="J45" t="s">
        <v>77</v>
      </c>
      <c r="K45" t="s">
        <v>74</v>
      </c>
      <c r="N45">
        <v>14</v>
      </c>
      <c r="O45">
        <v>7096</v>
      </c>
      <c r="P45">
        <v>7094</v>
      </c>
      <c r="Q45">
        <v>7225</v>
      </c>
      <c r="R45">
        <v>0</v>
      </c>
      <c r="S45">
        <v>0</v>
      </c>
      <c r="U45">
        <v>14</v>
      </c>
      <c r="V45">
        <v>7105</v>
      </c>
      <c r="W45">
        <v>7095</v>
      </c>
      <c r="X45">
        <v>7226</v>
      </c>
      <c r="AA45">
        <v>14</v>
      </c>
      <c r="AB45">
        <f t="shared" si="6"/>
        <v>9</v>
      </c>
      <c r="AC45">
        <f t="shared" si="1"/>
        <v>1</v>
      </c>
      <c r="AD45">
        <f t="shared" si="2"/>
        <v>1</v>
      </c>
      <c r="AE45">
        <f t="shared" si="3"/>
        <v>0</v>
      </c>
      <c r="AF45">
        <f t="shared" si="4"/>
        <v>0</v>
      </c>
    </row>
    <row r="46" spans="1:32">
      <c r="A46" t="s">
        <v>78</v>
      </c>
      <c r="B46" t="s">
        <v>38</v>
      </c>
      <c r="C46" t="s">
        <v>64</v>
      </c>
      <c r="D46">
        <v>0</v>
      </c>
      <c r="E46">
        <v>1</v>
      </c>
      <c r="F46">
        <v>663</v>
      </c>
      <c r="G46">
        <v>21</v>
      </c>
      <c r="I46" t="s">
        <v>78</v>
      </c>
      <c r="J46" t="s">
        <v>77</v>
      </c>
      <c r="K46" t="s">
        <v>74</v>
      </c>
      <c r="N46">
        <v>15</v>
      </c>
      <c r="O46">
        <v>6919</v>
      </c>
      <c r="P46">
        <v>6912</v>
      </c>
      <c r="Q46">
        <v>7175</v>
      </c>
      <c r="R46">
        <v>0</v>
      </c>
      <c r="S46">
        <v>0</v>
      </c>
      <c r="U46">
        <v>15</v>
      </c>
      <c r="V46">
        <v>6917</v>
      </c>
      <c r="W46">
        <v>6911</v>
      </c>
      <c r="X46">
        <v>7179</v>
      </c>
      <c r="AA46">
        <v>15</v>
      </c>
      <c r="AB46">
        <f t="shared" si="6"/>
        <v>-2</v>
      </c>
      <c r="AC46">
        <f t="shared" si="1"/>
        <v>-1</v>
      </c>
      <c r="AD46">
        <f t="shared" si="2"/>
        <v>4</v>
      </c>
      <c r="AE46">
        <f t="shared" si="3"/>
        <v>0</v>
      </c>
      <c r="AF46">
        <f t="shared" si="4"/>
        <v>0</v>
      </c>
    </row>
    <row r="47" spans="1:32">
      <c r="A47" t="s">
        <v>79</v>
      </c>
      <c r="B47" t="s">
        <v>38</v>
      </c>
      <c r="C47" t="s">
        <v>64</v>
      </c>
      <c r="D47">
        <v>0</v>
      </c>
      <c r="E47">
        <v>1</v>
      </c>
      <c r="F47">
        <v>264</v>
      </c>
      <c r="G47">
        <v>25</v>
      </c>
      <c r="I47" t="s">
        <v>79</v>
      </c>
      <c r="J47" t="s">
        <v>80</v>
      </c>
      <c r="K47" t="s">
        <v>81</v>
      </c>
      <c r="L47" t="s">
        <v>82</v>
      </c>
      <c r="N47">
        <v>16</v>
      </c>
      <c r="O47">
        <v>6856</v>
      </c>
      <c r="P47">
        <v>6896</v>
      </c>
      <c r="Q47">
        <v>7182</v>
      </c>
      <c r="R47">
        <v>0</v>
      </c>
      <c r="S47">
        <v>0</v>
      </c>
      <c r="U47">
        <v>16</v>
      </c>
      <c r="V47">
        <v>6857</v>
      </c>
      <c r="W47">
        <v>6894</v>
      </c>
      <c r="X47">
        <v>7186</v>
      </c>
      <c r="AA47">
        <v>16</v>
      </c>
      <c r="AB47">
        <f t="shared" si="6"/>
        <v>1</v>
      </c>
      <c r="AC47">
        <f t="shared" si="1"/>
        <v>-2</v>
      </c>
      <c r="AD47">
        <f t="shared" si="2"/>
        <v>4</v>
      </c>
      <c r="AE47">
        <f t="shared" si="3"/>
        <v>0</v>
      </c>
      <c r="AF47">
        <f t="shared" si="4"/>
        <v>0</v>
      </c>
    </row>
    <row r="48" spans="1:32">
      <c r="A48" t="s">
        <v>83</v>
      </c>
      <c r="B48" t="s">
        <v>38</v>
      </c>
      <c r="C48" t="s">
        <v>64</v>
      </c>
      <c r="D48">
        <v>0</v>
      </c>
      <c r="E48">
        <v>1</v>
      </c>
      <c r="F48">
        <v>217</v>
      </c>
      <c r="G48">
        <v>26</v>
      </c>
      <c r="I48" t="s">
        <v>83</v>
      </c>
      <c r="J48" t="s">
        <v>80</v>
      </c>
      <c r="K48" t="s">
        <v>81</v>
      </c>
      <c r="L48" t="s">
        <v>82</v>
      </c>
      <c r="N48">
        <v>17</v>
      </c>
      <c r="O48">
        <v>6828</v>
      </c>
      <c r="P48">
        <v>6881</v>
      </c>
      <c r="Q48">
        <v>7232</v>
      </c>
      <c r="R48">
        <v>0</v>
      </c>
      <c r="S48">
        <v>0</v>
      </c>
      <c r="U48">
        <v>17</v>
      </c>
      <c r="V48">
        <v>6828</v>
      </c>
      <c r="W48">
        <v>6881</v>
      </c>
      <c r="X48">
        <v>7229</v>
      </c>
      <c r="AA48">
        <v>17</v>
      </c>
      <c r="AB48">
        <f t="shared" si="6"/>
        <v>0</v>
      </c>
      <c r="AC48">
        <f t="shared" si="1"/>
        <v>0</v>
      </c>
      <c r="AD48">
        <f t="shared" si="2"/>
        <v>-3</v>
      </c>
      <c r="AE48">
        <f t="shared" si="3"/>
        <v>0</v>
      </c>
      <c r="AF48">
        <f t="shared" si="4"/>
        <v>0</v>
      </c>
    </row>
    <row r="49" spans="1:32">
      <c r="A49" t="s">
        <v>84</v>
      </c>
      <c r="B49" t="s">
        <v>38</v>
      </c>
      <c r="C49" t="s">
        <v>64</v>
      </c>
      <c r="D49">
        <v>0</v>
      </c>
      <c r="E49">
        <v>1</v>
      </c>
      <c r="F49">
        <v>220</v>
      </c>
      <c r="G49">
        <v>28</v>
      </c>
      <c r="I49" t="s">
        <v>84</v>
      </c>
      <c r="J49" t="s">
        <v>85</v>
      </c>
      <c r="K49" t="s">
        <v>81</v>
      </c>
      <c r="L49" t="s">
        <v>82</v>
      </c>
      <c r="N49">
        <v>18</v>
      </c>
      <c r="O49">
        <v>0</v>
      </c>
      <c r="P49">
        <v>0</v>
      </c>
      <c r="Q49">
        <v>7027</v>
      </c>
      <c r="R49">
        <v>0</v>
      </c>
      <c r="S49">
        <v>0</v>
      </c>
      <c r="U49">
        <v>18</v>
      </c>
      <c r="X49">
        <v>7022</v>
      </c>
      <c r="AA49">
        <v>18</v>
      </c>
      <c r="AB49">
        <f t="shared" si="6"/>
        <v>0</v>
      </c>
      <c r="AC49">
        <f t="shared" si="1"/>
        <v>0</v>
      </c>
      <c r="AD49">
        <f t="shared" si="2"/>
        <v>-5</v>
      </c>
      <c r="AE49">
        <f t="shared" si="3"/>
        <v>0</v>
      </c>
      <c r="AF49">
        <f t="shared" si="4"/>
        <v>0</v>
      </c>
    </row>
    <row r="50" spans="1:32">
      <c r="A50" t="s">
        <v>86</v>
      </c>
      <c r="B50" t="s">
        <v>38</v>
      </c>
      <c r="C50" t="s">
        <v>64</v>
      </c>
      <c r="D50">
        <v>0</v>
      </c>
      <c r="E50">
        <v>1</v>
      </c>
      <c r="F50">
        <v>216</v>
      </c>
      <c r="G50">
        <v>29</v>
      </c>
      <c r="I50" t="s">
        <v>86</v>
      </c>
      <c r="J50" t="s">
        <v>85</v>
      </c>
      <c r="K50" t="s">
        <v>81</v>
      </c>
      <c r="L50" t="s">
        <v>82</v>
      </c>
      <c r="N50">
        <v>19</v>
      </c>
      <c r="O50">
        <v>0</v>
      </c>
      <c r="P50">
        <v>0</v>
      </c>
      <c r="Q50">
        <v>7018</v>
      </c>
      <c r="R50">
        <v>0</v>
      </c>
      <c r="S50">
        <v>0</v>
      </c>
      <c r="U50">
        <v>19</v>
      </c>
      <c r="X50">
        <v>7014</v>
      </c>
      <c r="AA50">
        <v>19</v>
      </c>
      <c r="AB50">
        <f t="shared" si="6"/>
        <v>0</v>
      </c>
      <c r="AC50">
        <f t="shared" si="1"/>
        <v>0</v>
      </c>
      <c r="AD50">
        <f t="shared" si="2"/>
        <v>-4</v>
      </c>
      <c r="AE50">
        <f t="shared" si="3"/>
        <v>0</v>
      </c>
      <c r="AF50">
        <f t="shared" si="4"/>
        <v>0</v>
      </c>
    </row>
    <row r="51" spans="1:32">
      <c r="A51" t="s">
        <v>87</v>
      </c>
      <c r="B51" t="s">
        <v>38</v>
      </c>
      <c r="C51" t="s">
        <v>64</v>
      </c>
      <c r="D51">
        <v>0</v>
      </c>
      <c r="E51">
        <v>1</v>
      </c>
      <c r="F51">
        <v>183</v>
      </c>
      <c r="G51">
        <v>31</v>
      </c>
      <c r="I51" t="s">
        <v>87</v>
      </c>
      <c r="J51" t="s">
        <v>88</v>
      </c>
      <c r="K51" t="s">
        <v>82</v>
      </c>
      <c r="AB51">
        <f t="shared" si="6"/>
        <v>0</v>
      </c>
      <c r="AC51">
        <f t="shared" si="1"/>
        <v>0</v>
      </c>
      <c r="AD51">
        <f t="shared" si="2"/>
        <v>0</v>
      </c>
      <c r="AE51">
        <f t="shared" si="3"/>
        <v>0</v>
      </c>
      <c r="AF51">
        <f t="shared" si="4"/>
        <v>0</v>
      </c>
    </row>
    <row r="52" spans="1:32">
      <c r="A52" t="s">
        <v>89</v>
      </c>
      <c r="B52" t="s">
        <v>38</v>
      </c>
      <c r="C52" t="s">
        <v>64</v>
      </c>
      <c r="D52">
        <v>0</v>
      </c>
      <c r="E52">
        <v>1</v>
      </c>
      <c r="F52">
        <v>186</v>
      </c>
      <c r="G52">
        <v>32</v>
      </c>
      <c r="I52" t="s">
        <v>89</v>
      </c>
      <c r="J52" t="s">
        <v>88</v>
      </c>
      <c r="K52" t="s">
        <v>82</v>
      </c>
    </row>
    <row r="53" spans="1:32">
      <c r="A53" t="s">
        <v>90</v>
      </c>
      <c r="B53" t="s">
        <v>38</v>
      </c>
      <c r="C53" t="s">
        <v>64</v>
      </c>
      <c r="D53">
        <v>0</v>
      </c>
      <c r="E53">
        <v>1</v>
      </c>
      <c r="F53">
        <v>374</v>
      </c>
      <c r="G53">
        <v>35</v>
      </c>
      <c r="I53" t="s">
        <v>90</v>
      </c>
      <c r="J53" t="s">
        <v>53</v>
      </c>
      <c r="K53" t="s">
        <v>54</v>
      </c>
    </row>
    <row r="54" spans="1:32">
      <c r="A54" t="s">
        <v>91</v>
      </c>
      <c r="B54" t="s">
        <v>38</v>
      </c>
      <c r="C54" t="s">
        <v>64</v>
      </c>
      <c r="D54">
        <v>0</v>
      </c>
      <c r="E54">
        <v>1</v>
      </c>
      <c r="F54">
        <v>359</v>
      </c>
      <c r="G54">
        <v>36</v>
      </c>
      <c r="I54" t="s">
        <v>91</v>
      </c>
      <c r="J54" t="s">
        <v>53</v>
      </c>
      <c r="K54" t="s">
        <v>54</v>
      </c>
    </row>
    <row r="55" spans="1:32">
      <c r="A55" t="s">
        <v>92</v>
      </c>
      <c r="B55" t="s">
        <v>38</v>
      </c>
      <c r="C55" t="s">
        <v>64</v>
      </c>
      <c r="D55">
        <v>0</v>
      </c>
      <c r="E55">
        <v>1</v>
      </c>
      <c r="F55">
        <v>295</v>
      </c>
      <c r="G55">
        <v>37</v>
      </c>
      <c r="I55" t="s">
        <v>92</v>
      </c>
      <c r="J55" t="s">
        <v>57</v>
      </c>
      <c r="K55" t="s">
        <v>54</v>
      </c>
    </row>
    <row r="56" spans="1:32">
      <c r="A56" t="s">
        <v>65</v>
      </c>
      <c r="B56" t="s">
        <v>58</v>
      </c>
      <c r="C56" t="s">
        <v>64</v>
      </c>
      <c r="D56">
        <v>1</v>
      </c>
      <c r="E56">
        <v>1</v>
      </c>
      <c r="F56">
        <v>1863</v>
      </c>
      <c r="G56">
        <v>-1</v>
      </c>
    </row>
    <row r="57" spans="1:32">
      <c r="A57" t="s">
        <v>69</v>
      </c>
      <c r="B57" t="s">
        <v>58</v>
      </c>
      <c r="C57" t="s">
        <v>64</v>
      </c>
      <c r="D57">
        <v>1</v>
      </c>
      <c r="E57">
        <v>1</v>
      </c>
      <c r="F57">
        <v>2131</v>
      </c>
      <c r="G57">
        <v>-1</v>
      </c>
    </row>
    <row r="58" spans="1:32">
      <c r="A58" t="s">
        <v>73</v>
      </c>
      <c r="B58" t="s">
        <v>25</v>
      </c>
      <c r="C58" t="s">
        <v>64</v>
      </c>
      <c r="D58">
        <v>1</v>
      </c>
      <c r="E58">
        <v>1</v>
      </c>
      <c r="F58">
        <v>1477</v>
      </c>
      <c r="G58">
        <v>-1</v>
      </c>
    </row>
    <row r="59" spans="1:32">
      <c r="A59" t="s">
        <v>77</v>
      </c>
      <c r="B59" t="s">
        <v>25</v>
      </c>
      <c r="C59" t="s">
        <v>64</v>
      </c>
      <c r="D59">
        <v>1</v>
      </c>
      <c r="E59">
        <v>1</v>
      </c>
      <c r="F59">
        <v>1405</v>
      </c>
      <c r="G59">
        <v>-1</v>
      </c>
    </row>
    <row r="60" spans="1:32">
      <c r="A60" t="s">
        <v>80</v>
      </c>
      <c r="B60" t="s">
        <v>25</v>
      </c>
      <c r="C60" t="s">
        <v>64</v>
      </c>
      <c r="D60">
        <v>1</v>
      </c>
      <c r="E60">
        <v>1</v>
      </c>
      <c r="F60">
        <v>930</v>
      </c>
      <c r="G60">
        <v>-1</v>
      </c>
    </row>
    <row r="61" spans="1:32">
      <c r="A61" t="s">
        <v>85</v>
      </c>
      <c r="B61" t="s">
        <v>25</v>
      </c>
      <c r="C61" t="s">
        <v>64</v>
      </c>
      <c r="D61">
        <v>1</v>
      </c>
      <c r="E61">
        <v>1</v>
      </c>
      <c r="F61">
        <v>857</v>
      </c>
      <c r="G61">
        <v>-1</v>
      </c>
    </row>
    <row r="62" spans="1:32">
      <c r="A62" t="s">
        <v>88</v>
      </c>
      <c r="B62" t="s">
        <v>25</v>
      </c>
      <c r="C62" t="s">
        <v>64</v>
      </c>
      <c r="D62">
        <v>1</v>
      </c>
      <c r="E62">
        <v>1</v>
      </c>
      <c r="F62">
        <v>1380</v>
      </c>
      <c r="G62">
        <v>-1</v>
      </c>
    </row>
    <row r="63" spans="1:32">
      <c r="A63" t="s">
        <v>66</v>
      </c>
      <c r="B63" t="s">
        <v>93</v>
      </c>
      <c r="C63" t="s">
        <v>64</v>
      </c>
      <c r="D63">
        <v>1</v>
      </c>
      <c r="E63">
        <v>0</v>
      </c>
      <c r="F63">
        <v>4165</v>
      </c>
      <c r="G63">
        <v>-1</v>
      </c>
    </row>
    <row r="64" spans="1:32">
      <c r="A64" t="s">
        <v>74</v>
      </c>
      <c r="B64" t="s">
        <v>93</v>
      </c>
      <c r="C64" t="s">
        <v>64</v>
      </c>
      <c r="D64">
        <v>1</v>
      </c>
      <c r="E64">
        <v>0</v>
      </c>
      <c r="F64">
        <v>4771</v>
      </c>
      <c r="G64">
        <v>-1</v>
      </c>
    </row>
    <row r="65" spans="1:12">
      <c r="A65" t="s">
        <v>81</v>
      </c>
      <c r="B65" t="s">
        <v>25</v>
      </c>
      <c r="C65" t="s">
        <v>64</v>
      </c>
      <c r="D65">
        <v>1</v>
      </c>
      <c r="E65">
        <v>1</v>
      </c>
      <c r="F65">
        <v>524</v>
      </c>
      <c r="G65">
        <v>-1</v>
      </c>
    </row>
    <row r="66" spans="1:12">
      <c r="A66" t="s">
        <v>54</v>
      </c>
      <c r="B66" t="s">
        <v>25</v>
      </c>
      <c r="C66" t="s">
        <v>64</v>
      </c>
      <c r="D66">
        <v>1</v>
      </c>
      <c r="E66">
        <v>0</v>
      </c>
      <c r="F66">
        <v>5780</v>
      </c>
      <c r="G66">
        <v>-1</v>
      </c>
    </row>
    <row r="67" spans="1:12">
      <c r="A67" t="s">
        <v>82</v>
      </c>
      <c r="B67" t="s">
        <v>58</v>
      </c>
      <c r="C67" t="s">
        <v>64</v>
      </c>
      <c r="D67">
        <v>1</v>
      </c>
      <c r="E67">
        <v>0</v>
      </c>
      <c r="F67">
        <v>5001</v>
      </c>
      <c r="G67">
        <v>-1</v>
      </c>
    </row>
    <row r="68" spans="1:12">
      <c r="A68" t="s">
        <v>94</v>
      </c>
      <c r="B68" t="s">
        <v>38</v>
      </c>
      <c r="C68" t="s">
        <v>95</v>
      </c>
      <c r="D68">
        <v>0</v>
      </c>
      <c r="E68">
        <v>1</v>
      </c>
      <c r="F68">
        <v>294</v>
      </c>
      <c r="G68">
        <v>2</v>
      </c>
      <c r="I68" t="s">
        <v>94</v>
      </c>
      <c r="J68" t="s">
        <v>96</v>
      </c>
      <c r="K68" t="s">
        <v>97</v>
      </c>
      <c r="L68" t="s">
        <v>98</v>
      </c>
    </row>
    <row r="69" spans="1:12">
      <c r="A69" t="s">
        <v>99</v>
      </c>
      <c r="B69" t="s">
        <v>38</v>
      </c>
      <c r="C69" t="s">
        <v>95</v>
      </c>
      <c r="D69">
        <v>0</v>
      </c>
      <c r="E69">
        <v>1</v>
      </c>
      <c r="F69">
        <v>201</v>
      </c>
      <c r="G69">
        <v>3</v>
      </c>
      <c r="I69" t="s">
        <v>99</v>
      </c>
      <c r="J69" t="s">
        <v>96</v>
      </c>
      <c r="K69" t="s">
        <v>97</v>
      </c>
      <c r="L69" t="s">
        <v>98</v>
      </c>
    </row>
    <row r="70" spans="1:12">
      <c r="A70" t="s">
        <v>100</v>
      </c>
      <c r="B70" t="s">
        <v>38</v>
      </c>
      <c r="C70" t="s">
        <v>95</v>
      </c>
      <c r="D70">
        <v>0</v>
      </c>
      <c r="E70">
        <v>1</v>
      </c>
      <c r="F70">
        <v>759</v>
      </c>
      <c r="G70">
        <v>5</v>
      </c>
      <c r="I70" t="s">
        <v>100</v>
      </c>
      <c r="J70" t="s">
        <v>97</v>
      </c>
      <c r="K70" t="s">
        <v>98</v>
      </c>
    </row>
    <row r="71" spans="1:12">
      <c r="A71" t="s">
        <v>101</v>
      </c>
      <c r="B71" t="s">
        <v>38</v>
      </c>
      <c r="C71" t="s">
        <v>95</v>
      </c>
      <c r="D71">
        <v>0</v>
      </c>
      <c r="E71">
        <v>1</v>
      </c>
      <c r="F71">
        <v>639</v>
      </c>
      <c r="G71">
        <v>8</v>
      </c>
      <c r="I71" t="s">
        <v>101</v>
      </c>
      <c r="J71" t="s">
        <v>102</v>
      </c>
      <c r="K71" t="s">
        <v>98</v>
      </c>
    </row>
    <row r="72" spans="1:12">
      <c r="A72" t="s">
        <v>103</v>
      </c>
      <c r="B72" t="s">
        <v>38</v>
      </c>
      <c r="C72" t="s">
        <v>95</v>
      </c>
      <c r="D72">
        <v>0</v>
      </c>
      <c r="E72">
        <v>1</v>
      </c>
      <c r="F72">
        <v>693</v>
      </c>
      <c r="G72">
        <v>10</v>
      </c>
      <c r="I72" t="s">
        <v>103</v>
      </c>
      <c r="J72" t="s">
        <v>102</v>
      </c>
      <c r="K72" t="s">
        <v>98</v>
      </c>
    </row>
    <row r="73" spans="1:12">
      <c r="A73" t="s">
        <v>104</v>
      </c>
      <c r="B73" t="s">
        <v>38</v>
      </c>
      <c r="C73" t="s">
        <v>95</v>
      </c>
      <c r="D73">
        <v>0</v>
      </c>
      <c r="E73">
        <v>1</v>
      </c>
      <c r="F73">
        <v>279</v>
      </c>
      <c r="G73">
        <v>13</v>
      </c>
      <c r="I73" t="s">
        <v>104</v>
      </c>
      <c r="J73" t="s">
        <v>105</v>
      </c>
      <c r="K73" t="s">
        <v>106</v>
      </c>
      <c r="L73" t="s">
        <v>107</v>
      </c>
    </row>
    <row r="74" spans="1:12">
      <c r="A74" t="s">
        <v>108</v>
      </c>
      <c r="B74" t="s">
        <v>38</v>
      </c>
      <c r="C74" t="s">
        <v>95</v>
      </c>
      <c r="D74">
        <v>0</v>
      </c>
      <c r="E74">
        <v>1</v>
      </c>
      <c r="F74">
        <v>206</v>
      </c>
      <c r="G74">
        <v>14</v>
      </c>
      <c r="I74" t="s">
        <v>108</v>
      </c>
      <c r="J74" t="s">
        <v>105</v>
      </c>
      <c r="K74" t="s">
        <v>106</v>
      </c>
      <c r="L74" t="s">
        <v>107</v>
      </c>
    </row>
    <row r="75" spans="1:12">
      <c r="A75" t="s">
        <v>109</v>
      </c>
      <c r="B75" t="s">
        <v>38</v>
      </c>
      <c r="C75" t="s">
        <v>95</v>
      </c>
      <c r="D75">
        <v>0</v>
      </c>
      <c r="E75">
        <v>1</v>
      </c>
      <c r="F75">
        <v>814</v>
      </c>
      <c r="G75">
        <v>16</v>
      </c>
      <c r="I75" t="s">
        <v>109</v>
      </c>
      <c r="J75" t="s">
        <v>106</v>
      </c>
      <c r="K75" t="s">
        <v>107</v>
      </c>
    </row>
    <row r="76" spans="1:12">
      <c r="A76" t="s">
        <v>110</v>
      </c>
      <c r="B76" t="s">
        <v>38</v>
      </c>
      <c r="C76" t="s">
        <v>95</v>
      </c>
      <c r="D76">
        <v>0</v>
      </c>
      <c r="E76">
        <v>1</v>
      </c>
      <c r="F76">
        <v>838</v>
      </c>
      <c r="G76">
        <v>18</v>
      </c>
      <c r="I76" t="s">
        <v>110</v>
      </c>
      <c r="J76" t="s">
        <v>111</v>
      </c>
      <c r="K76" t="s">
        <v>107</v>
      </c>
    </row>
    <row r="77" spans="1:12">
      <c r="A77" t="s">
        <v>112</v>
      </c>
      <c r="B77" t="s">
        <v>38</v>
      </c>
      <c r="C77" t="s">
        <v>95</v>
      </c>
      <c r="D77">
        <v>0</v>
      </c>
      <c r="E77">
        <v>1</v>
      </c>
      <c r="F77">
        <v>249</v>
      </c>
      <c r="G77">
        <v>20</v>
      </c>
      <c r="I77" t="s">
        <v>112</v>
      </c>
      <c r="J77" t="s">
        <v>113</v>
      </c>
      <c r="K77" t="s">
        <v>111</v>
      </c>
      <c r="L77" t="s">
        <v>107</v>
      </c>
    </row>
    <row r="78" spans="1:12">
      <c r="A78" t="s">
        <v>114</v>
      </c>
      <c r="B78" t="s">
        <v>38</v>
      </c>
      <c r="C78" t="s">
        <v>95</v>
      </c>
      <c r="D78">
        <v>0</v>
      </c>
      <c r="E78">
        <v>1</v>
      </c>
      <c r="F78">
        <v>289</v>
      </c>
      <c r="G78">
        <v>21</v>
      </c>
      <c r="I78" t="s">
        <v>114</v>
      </c>
      <c r="J78" t="s">
        <v>113</v>
      </c>
      <c r="K78" t="s">
        <v>111</v>
      </c>
      <c r="L78" t="s">
        <v>107</v>
      </c>
    </row>
    <row r="79" spans="1:12">
      <c r="A79" t="s">
        <v>115</v>
      </c>
      <c r="B79" t="s">
        <v>38</v>
      </c>
      <c r="C79" t="s">
        <v>95</v>
      </c>
      <c r="D79">
        <v>0</v>
      </c>
      <c r="E79">
        <v>1</v>
      </c>
      <c r="F79">
        <v>237</v>
      </c>
      <c r="G79">
        <v>24</v>
      </c>
      <c r="I79" t="s">
        <v>115</v>
      </c>
      <c r="J79" t="s">
        <v>116</v>
      </c>
      <c r="K79" t="s">
        <v>117</v>
      </c>
      <c r="L79" t="s">
        <v>118</v>
      </c>
    </row>
    <row r="80" spans="1:12">
      <c r="A80" t="s">
        <v>119</v>
      </c>
      <c r="B80" t="s">
        <v>38</v>
      </c>
      <c r="C80" t="s">
        <v>95</v>
      </c>
      <c r="D80">
        <v>0</v>
      </c>
      <c r="E80">
        <v>1</v>
      </c>
      <c r="F80">
        <v>157</v>
      </c>
      <c r="G80">
        <v>25</v>
      </c>
      <c r="I80" t="s">
        <v>119</v>
      </c>
      <c r="J80" t="s">
        <v>116</v>
      </c>
      <c r="K80" t="s">
        <v>117</v>
      </c>
      <c r="L80" t="s">
        <v>118</v>
      </c>
    </row>
    <row r="81" spans="1:12">
      <c r="A81" t="s">
        <v>120</v>
      </c>
      <c r="B81" t="s">
        <v>38</v>
      </c>
      <c r="C81" t="s">
        <v>95</v>
      </c>
      <c r="D81">
        <v>0</v>
      </c>
      <c r="E81">
        <v>1</v>
      </c>
      <c r="F81">
        <v>611</v>
      </c>
      <c r="G81">
        <v>27</v>
      </c>
      <c r="I81" t="s">
        <v>120</v>
      </c>
      <c r="J81" t="s">
        <v>117</v>
      </c>
      <c r="K81" t="s">
        <v>118</v>
      </c>
    </row>
    <row r="82" spans="1:12">
      <c r="A82" t="s">
        <v>121</v>
      </c>
      <c r="B82" t="s">
        <v>38</v>
      </c>
      <c r="C82" t="s">
        <v>95</v>
      </c>
      <c r="D82">
        <v>0</v>
      </c>
      <c r="E82">
        <v>1</v>
      </c>
      <c r="F82">
        <v>177</v>
      </c>
      <c r="G82">
        <v>30</v>
      </c>
      <c r="I82" t="s">
        <v>121</v>
      </c>
      <c r="J82" t="s">
        <v>122</v>
      </c>
      <c r="K82" t="s">
        <v>123</v>
      </c>
      <c r="L82" t="s">
        <v>118</v>
      </c>
    </row>
    <row r="83" spans="1:12">
      <c r="A83" t="s">
        <v>124</v>
      </c>
      <c r="B83" t="s">
        <v>38</v>
      </c>
      <c r="C83" t="s">
        <v>95</v>
      </c>
      <c r="D83">
        <v>0</v>
      </c>
      <c r="E83">
        <v>1</v>
      </c>
      <c r="F83">
        <v>184</v>
      </c>
      <c r="G83">
        <v>31</v>
      </c>
      <c r="I83" t="s">
        <v>124</v>
      </c>
      <c r="J83" t="s">
        <v>122</v>
      </c>
      <c r="K83" t="s">
        <v>123</v>
      </c>
      <c r="L83" t="s">
        <v>118</v>
      </c>
    </row>
    <row r="84" spans="1:12">
      <c r="A84" t="s">
        <v>125</v>
      </c>
      <c r="B84" t="s">
        <v>38</v>
      </c>
      <c r="C84" t="s">
        <v>95</v>
      </c>
      <c r="D84">
        <v>0</v>
      </c>
      <c r="E84">
        <v>1</v>
      </c>
      <c r="F84">
        <v>587</v>
      </c>
      <c r="G84">
        <v>33</v>
      </c>
      <c r="I84" t="s">
        <v>125</v>
      </c>
      <c r="J84" t="s">
        <v>123</v>
      </c>
      <c r="K84" t="s">
        <v>118</v>
      </c>
    </row>
    <row r="85" spans="1:12">
      <c r="A85" t="s">
        <v>126</v>
      </c>
      <c r="B85" t="s">
        <v>38</v>
      </c>
      <c r="C85" t="s">
        <v>95</v>
      </c>
      <c r="D85">
        <v>0</v>
      </c>
      <c r="E85">
        <v>1</v>
      </c>
      <c r="F85">
        <v>271</v>
      </c>
      <c r="G85">
        <v>36</v>
      </c>
      <c r="I85" t="s">
        <v>126</v>
      </c>
      <c r="J85" t="s">
        <v>127</v>
      </c>
      <c r="K85" t="s">
        <v>54</v>
      </c>
    </row>
    <row r="86" spans="1:12">
      <c r="A86" t="s">
        <v>128</v>
      </c>
      <c r="B86" t="s">
        <v>38</v>
      </c>
      <c r="C86" t="s">
        <v>95</v>
      </c>
      <c r="D86">
        <v>0</v>
      </c>
      <c r="E86">
        <v>1</v>
      </c>
      <c r="F86">
        <v>263</v>
      </c>
      <c r="G86">
        <v>37</v>
      </c>
      <c r="I86" t="s">
        <v>128</v>
      </c>
      <c r="J86" t="s">
        <v>127</v>
      </c>
      <c r="K86" t="s">
        <v>54</v>
      </c>
    </row>
    <row r="87" spans="1:12">
      <c r="A87" t="s">
        <v>96</v>
      </c>
      <c r="B87" t="s">
        <v>38</v>
      </c>
      <c r="C87" t="s">
        <v>95</v>
      </c>
      <c r="D87">
        <v>1</v>
      </c>
      <c r="E87">
        <v>1</v>
      </c>
      <c r="F87">
        <v>642</v>
      </c>
      <c r="G87">
        <v>-1</v>
      </c>
    </row>
    <row r="88" spans="1:12">
      <c r="A88" t="s">
        <v>102</v>
      </c>
      <c r="B88" t="s">
        <v>25</v>
      </c>
      <c r="C88" t="s">
        <v>95</v>
      </c>
      <c r="D88">
        <v>1</v>
      </c>
      <c r="E88">
        <v>1</v>
      </c>
      <c r="F88">
        <v>1293</v>
      </c>
      <c r="G88">
        <v>-1</v>
      </c>
    </row>
    <row r="89" spans="1:12">
      <c r="A89" t="s">
        <v>105</v>
      </c>
      <c r="B89" t="s">
        <v>38</v>
      </c>
      <c r="C89" t="s">
        <v>95</v>
      </c>
      <c r="D89">
        <v>1</v>
      </c>
      <c r="E89">
        <v>1</v>
      </c>
      <c r="F89">
        <v>696</v>
      </c>
      <c r="G89">
        <v>-1</v>
      </c>
    </row>
    <row r="90" spans="1:12">
      <c r="A90" t="s">
        <v>113</v>
      </c>
      <c r="B90" t="s">
        <v>38</v>
      </c>
      <c r="C90" t="s">
        <v>95</v>
      </c>
      <c r="D90">
        <v>1</v>
      </c>
      <c r="E90">
        <v>1</v>
      </c>
      <c r="F90">
        <v>600</v>
      </c>
      <c r="G90">
        <v>-1</v>
      </c>
    </row>
    <row r="91" spans="1:12">
      <c r="A91" t="s">
        <v>116</v>
      </c>
      <c r="B91" t="s">
        <v>38</v>
      </c>
      <c r="C91" t="s">
        <v>95</v>
      </c>
      <c r="D91">
        <v>1</v>
      </c>
      <c r="E91">
        <v>1</v>
      </c>
      <c r="F91">
        <v>554</v>
      </c>
      <c r="G91">
        <v>-1</v>
      </c>
    </row>
    <row r="92" spans="1:12">
      <c r="A92" t="s">
        <v>122</v>
      </c>
      <c r="B92" t="s">
        <v>38</v>
      </c>
      <c r="C92" t="s">
        <v>95</v>
      </c>
      <c r="D92">
        <v>1</v>
      </c>
      <c r="E92">
        <v>1</v>
      </c>
      <c r="F92">
        <v>358</v>
      </c>
      <c r="G92">
        <v>-1</v>
      </c>
    </row>
    <row r="93" spans="1:12">
      <c r="A93" t="s">
        <v>127</v>
      </c>
      <c r="B93" t="s">
        <v>38</v>
      </c>
      <c r="C93" t="s">
        <v>95</v>
      </c>
      <c r="D93">
        <v>1</v>
      </c>
      <c r="E93">
        <v>1</v>
      </c>
      <c r="F93">
        <v>453</v>
      </c>
      <c r="G93">
        <v>-1</v>
      </c>
    </row>
    <row r="94" spans="1:12">
      <c r="A94" t="s">
        <v>97</v>
      </c>
      <c r="B94" t="s">
        <v>25</v>
      </c>
      <c r="C94" t="s">
        <v>95</v>
      </c>
      <c r="D94">
        <v>1</v>
      </c>
      <c r="E94">
        <v>1</v>
      </c>
      <c r="F94">
        <v>1206</v>
      </c>
      <c r="G94">
        <v>-1</v>
      </c>
    </row>
    <row r="95" spans="1:12">
      <c r="A95" t="s">
        <v>106</v>
      </c>
      <c r="B95" t="s">
        <v>71</v>
      </c>
      <c r="C95" t="s">
        <v>95</v>
      </c>
      <c r="D95">
        <v>1</v>
      </c>
      <c r="E95">
        <v>1</v>
      </c>
      <c r="F95">
        <v>905</v>
      </c>
      <c r="G95">
        <v>-1</v>
      </c>
    </row>
    <row r="96" spans="1:12">
      <c r="A96" t="s">
        <v>117</v>
      </c>
      <c r="B96" t="s">
        <v>38</v>
      </c>
      <c r="C96" t="s">
        <v>95</v>
      </c>
      <c r="D96">
        <v>1</v>
      </c>
      <c r="E96">
        <v>1</v>
      </c>
      <c r="F96">
        <v>698</v>
      </c>
      <c r="G96">
        <v>-1</v>
      </c>
    </row>
    <row r="97" spans="1:12">
      <c r="A97" t="s">
        <v>123</v>
      </c>
      <c r="B97" t="s">
        <v>38</v>
      </c>
      <c r="C97" t="s">
        <v>95</v>
      </c>
      <c r="D97">
        <v>1</v>
      </c>
      <c r="E97">
        <v>1</v>
      </c>
      <c r="F97">
        <v>730</v>
      </c>
      <c r="G97">
        <v>-1</v>
      </c>
    </row>
    <row r="98" spans="1:12">
      <c r="A98" t="s">
        <v>98</v>
      </c>
      <c r="B98" t="s">
        <v>93</v>
      </c>
      <c r="C98" t="s">
        <v>95</v>
      </c>
      <c r="D98">
        <v>1</v>
      </c>
      <c r="E98">
        <v>0</v>
      </c>
      <c r="F98">
        <v>5205</v>
      </c>
      <c r="G98">
        <v>-1</v>
      </c>
    </row>
    <row r="99" spans="1:12">
      <c r="A99" t="s">
        <v>107</v>
      </c>
      <c r="B99" t="s">
        <v>58</v>
      </c>
      <c r="C99" t="s">
        <v>95</v>
      </c>
      <c r="D99">
        <v>1</v>
      </c>
      <c r="E99">
        <v>0</v>
      </c>
      <c r="F99">
        <v>5262</v>
      </c>
      <c r="G99">
        <v>-1</v>
      </c>
    </row>
    <row r="100" spans="1:12">
      <c r="A100" t="s">
        <v>118</v>
      </c>
      <c r="B100" t="s">
        <v>25</v>
      </c>
      <c r="C100" t="s">
        <v>95</v>
      </c>
      <c r="D100">
        <v>1</v>
      </c>
      <c r="E100">
        <v>0</v>
      </c>
      <c r="F100">
        <v>5391</v>
      </c>
      <c r="G100">
        <v>-1</v>
      </c>
    </row>
    <row r="101" spans="1:12">
      <c r="A101" t="s">
        <v>111</v>
      </c>
      <c r="B101" t="s">
        <v>71</v>
      </c>
      <c r="C101" t="s">
        <v>95</v>
      </c>
      <c r="D101">
        <v>1</v>
      </c>
      <c r="E101">
        <v>1</v>
      </c>
      <c r="F101">
        <v>842</v>
      </c>
      <c r="G101">
        <v>-1</v>
      </c>
    </row>
    <row r="102" spans="1:12">
      <c r="A102" t="s">
        <v>129</v>
      </c>
      <c r="B102" t="s">
        <v>38</v>
      </c>
      <c r="C102" t="s">
        <v>130</v>
      </c>
      <c r="D102">
        <v>0</v>
      </c>
      <c r="E102">
        <v>1</v>
      </c>
      <c r="F102">
        <v>1032</v>
      </c>
      <c r="G102">
        <v>2</v>
      </c>
      <c r="I102" t="s">
        <v>129</v>
      </c>
      <c r="J102" t="s">
        <v>97</v>
      </c>
      <c r="K102" t="s">
        <v>98</v>
      </c>
    </row>
    <row r="103" spans="1:12">
      <c r="A103" t="s">
        <v>131</v>
      </c>
      <c r="B103" t="s">
        <v>38</v>
      </c>
      <c r="C103" t="s">
        <v>130</v>
      </c>
      <c r="D103">
        <v>0</v>
      </c>
      <c r="E103">
        <v>1</v>
      </c>
      <c r="F103">
        <v>888</v>
      </c>
      <c r="G103">
        <v>5</v>
      </c>
      <c r="I103" t="s">
        <v>131</v>
      </c>
      <c r="J103" t="s">
        <v>97</v>
      </c>
      <c r="K103" t="s">
        <v>98</v>
      </c>
    </row>
    <row r="104" spans="1:12">
      <c r="A104" t="s">
        <v>132</v>
      </c>
      <c r="B104" t="s">
        <v>38</v>
      </c>
      <c r="C104" t="s">
        <v>130</v>
      </c>
      <c r="D104">
        <v>0</v>
      </c>
      <c r="E104">
        <v>1</v>
      </c>
      <c r="F104">
        <v>776</v>
      </c>
      <c r="G104">
        <v>8</v>
      </c>
      <c r="I104" t="s">
        <v>132</v>
      </c>
      <c r="J104" t="s">
        <v>102</v>
      </c>
      <c r="K104" t="s">
        <v>98</v>
      </c>
    </row>
    <row r="105" spans="1:12">
      <c r="A105" t="s">
        <v>133</v>
      </c>
      <c r="B105" t="s">
        <v>38</v>
      </c>
      <c r="C105" t="s">
        <v>130</v>
      </c>
      <c r="D105">
        <v>0</v>
      </c>
      <c r="E105">
        <v>1</v>
      </c>
      <c r="F105">
        <v>1067</v>
      </c>
      <c r="G105">
        <v>13</v>
      </c>
      <c r="I105" t="s">
        <v>133</v>
      </c>
      <c r="J105" t="s">
        <v>106</v>
      </c>
      <c r="K105" t="s">
        <v>107</v>
      </c>
    </row>
    <row r="106" spans="1:12">
      <c r="A106" t="s">
        <v>134</v>
      </c>
      <c r="B106" t="s">
        <v>135</v>
      </c>
      <c r="C106" t="s">
        <v>136</v>
      </c>
      <c r="D106">
        <v>0</v>
      </c>
      <c r="E106">
        <v>0</v>
      </c>
      <c r="F106">
        <v>723</v>
      </c>
      <c r="G106">
        <v>3</v>
      </c>
      <c r="I106" t="s">
        <v>134</v>
      </c>
      <c r="J106" t="s">
        <v>137</v>
      </c>
      <c r="K106" t="s">
        <v>138</v>
      </c>
      <c r="L106" t="s">
        <v>139</v>
      </c>
    </row>
    <row r="107" spans="1:12">
      <c r="A107" t="s">
        <v>140</v>
      </c>
      <c r="B107" t="s">
        <v>135</v>
      </c>
      <c r="C107" t="s">
        <v>136</v>
      </c>
      <c r="D107">
        <v>0</v>
      </c>
      <c r="E107">
        <v>0</v>
      </c>
      <c r="F107">
        <v>404</v>
      </c>
      <c r="G107">
        <v>6</v>
      </c>
      <c r="I107" t="s">
        <v>140</v>
      </c>
      <c r="J107" t="s">
        <v>137</v>
      </c>
      <c r="K107" t="s">
        <v>138</v>
      </c>
      <c r="L107" t="s">
        <v>139</v>
      </c>
    </row>
    <row r="108" spans="1:12">
      <c r="A108" t="s">
        <v>141</v>
      </c>
      <c r="B108" t="s">
        <v>135</v>
      </c>
      <c r="C108" t="s">
        <v>136</v>
      </c>
      <c r="D108">
        <v>0</v>
      </c>
      <c r="E108">
        <v>0</v>
      </c>
      <c r="F108">
        <v>566</v>
      </c>
      <c r="G108">
        <v>9</v>
      </c>
      <c r="I108" t="s">
        <v>141</v>
      </c>
      <c r="J108" t="s">
        <v>142</v>
      </c>
      <c r="K108" t="s">
        <v>138</v>
      </c>
      <c r="L108" t="s">
        <v>139</v>
      </c>
    </row>
    <row r="109" spans="1:12">
      <c r="A109" t="s">
        <v>143</v>
      </c>
      <c r="B109" t="s">
        <v>135</v>
      </c>
      <c r="C109" t="s">
        <v>136</v>
      </c>
      <c r="D109">
        <v>0</v>
      </c>
      <c r="E109">
        <v>0</v>
      </c>
      <c r="F109">
        <v>567</v>
      </c>
      <c r="G109">
        <v>12</v>
      </c>
      <c r="I109" t="s">
        <v>143</v>
      </c>
      <c r="J109" t="s">
        <v>142</v>
      </c>
      <c r="K109" t="s">
        <v>138</v>
      </c>
      <c r="L109" t="s">
        <v>139</v>
      </c>
    </row>
    <row r="110" spans="1:12">
      <c r="A110" t="s">
        <v>144</v>
      </c>
      <c r="B110" t="s">
        <v>135</v>
      </c>
      <c r="C110" t="s">
        <v>136</v>
      </c>
      <c r="D110">
        <v>0</v>
      </c>
      <c r="E110">
        <v>0</v>
      </c>
      <c r="F110">
        <v>607</v>
      </c>
      <c r="G110">
        <v>15</v>
      </c>
      <c r="I110" t="s">
        <v>144</v>
      </c>
      <c r="J110" t="s">
        <v>145</v>
      </c>
      <c r="K110" t="s">
        <v>146</v>
      </c>
      <c r="L110" t="s">
        <v>139</v>
      </c>
    </row>
    <row r="111" spans="1:12">
      <c r="A111" t="s">
        <v>147</v>
      </c>
      <c r="B111" t="s">
        <v>135</v>
      </c>
      <c r="C111" t="s">
        <v>136</v>
      </c>
      <c r="D111">
        <v>0</v>
      </c>
      <c r="E111">
        <v>0</v>
      </c>
      <c r="F111">
        <v>393</v>
      </c>
      <c r="G111">
        <v>18</v>
      </c>
      <c r="I111" t="s">
        <v>147</v>
      </c>
      <c r="J111" t="s">
        <v>145</v>
      </c>
      <c r="K111" t="s">
        <v>146</v>
      </c>
      <c r="L111" t="s">
        <v>139</v>
      </c>
    </row>
    <row r="112" spans="1:12">
      <c r="A112" t="s">
        <v>148</v>
      </c>
      <c r="B112" t="s">
        <v>135</v>
      </c>
      <c r="C112" t="s">
        <v>136</v>
      </c>
      <c r="D112">
        <v>0</v>
      </c>
      <c r="E112">
        <v>0</v>
      </c>
      <c r="F112">
        <v>420</v>
      </c>
      <c r="G112">
        <v>21</v>
      </c>
      <c r="I112" t="s">
        <v>148</v>
      </c>
      <c r="J112" t="s">
        <v>149</v>
      </c>
      <c r="K112" t="s">
        <v>146</v>
      </c>
      <c r="L112" t="s">
        <v>139</v>
      </c>
    </row>
    <row r="113" spans="1:12">
      <c r="A113" t="s">
        <v>150</v>
      </c>
      <c r="B113" t="s">
        <v>135</v>
      </c>
      <c r="C113" t="s">
        <v>136</v>
      </c>
      <c r="D113">
        <v>0</v>
      </c>
      <c r="E113">
        <v>0</v>
      </c>
      <c r="F113">
        <v>538</v>
      </c>
      <c r="G113">
        <v>24</v>
      </c>
      <c r="I113" t="s">
        <v>150</v>
      </c>
      <c r="J113" t="s">
        <v>149</v>
      </c>
      <c r="K113" t="s">
        <v>146</v>
      </c>
      <c r="L113" t="s">
        <v>139</v>
      </c>
    </row>
    <row r="114" spans="1:12">
      <c r="A114" t="s">
        <v>151</v>
      </c>
      <c r="B114" t="s">
        <v>135</v>
      </c>
      <c r="C114" t="s">
        <v>136</v>
      </c>
      <c r="D114">
        <v>0</v>
      </c>
      <c r="E114">
        <v>0</v>
      </c>
      <c r="F114">
        <v>455</v>
      </c>
      <c r="G114">
        <v>27</v>
      </c>
      <c r="I114" t="s">
        <v>151</v>
      </c>
      <c r="J114" t="s">
        <v>152</v>
      </c>
      <c r="K114" t="s">
        <v>153</v>
      </c>
      <c r="L114" t="s">
        <v>139</v>
      </c>
    </row>
    <row r="115" spans="1:12">
      <c r="A115" t="s">
        <v>154</v>
      </c>
      <c r="B115" t="s">
        <v>135</v>
      </c>
      <c r="C115" t="s">
        <v>136</v>
      </c>
      <c r="D115">
        <v>0</v>
      </c>
      <c r="E115">
        <v>0</v>
      </c>
      <c r="F115">
        <v>411</v>
      </c>
      <c r="G115">
        <v>30</v>
      </c>
      <c r="I115" t="s">
        <v>154</v>
      </c>
      <c r="J115" t="s">
        <v>152</v>
      </c>
      <c r="K115" t="s">
        <v>153</v>
      </c>
      <c r="L115" t="s">
        <v>139</v>
      </c>
    </row>
    <row r="116" spans="1:12">
      <c r="A116" t="s">
        <v>155</v>
      </c>
      <c r="B116" t="s">
        <v>135</v>
      </c>
      <c r="C116" t="s">
        <v>136</v>
      </c>
      <c r="D116">
        <v>0</v>
      </c>
      <c r="E116">
        <v>0</v>
      </c>
      <c r="F116">
        <v>225</v>
      </c>
      <c r="G116">
        <v>33</v>
      </c>
      <c r="I116" t="s">
        <v>155</v>
      </c>
      <c r="J116" t="s">
        <v>156</v>
      </c>
      <c r="K116" t="s">
        <v>153</v>
      </c>
      <c r="L116" t="s">
        <v>139</v>
      </c>
    </row>
    <row r="117" spans="1:12">
      <c r="A117" t="s">
        <v>157</v>
      </c>
      <c r="B117" t="s">
        <v>135</v>
      </c>
      <c r="C117" t="s">
        <v>136</v>
      </c>
      <c r="D117">
        <v>0</v>
      </c>
      <c r="E117">
        <v>0</v>
      </c>
      <c r="F117">
        <v>391</v>
      </c>
      <c r="G117">
        <v>36</v>
      </c>
      <c r="I117" t="s">
        <v>157</v>
      </c>
      <c r="J117" t="s">
        <v>156</v>
      </c>
      <c r="K117" t="s">
        <v>153</v>
      </c>
      <c r="L117" t="s">
        <v>139</v>
      </c>
    </row>
    <row r="118" spans="1:12">
      <c r="A118" t="s">
        <v>137</v>
      </c>
      <c r="B118" t="s">
        <v>135</v>
      </c>
      <c r="C118" t="s">
        <v>136</v>
      </c>
      <c r="D118">
        <v>0</v>
      </c>
      <c r="E118">
        <v>0</v>
      </c>
      <c r="F118">
        <v>1275</v>
      </c>
      <c r="G118">
        <v>-1</v>
      </c>
    </row>
    <row r="119" spans="1:12">
      <c r="A119" t="s">
        <v>142</v>
      </c>
      <c r="B119" t="s">
        <v>135</v>
      </c>
      <c r="C119" t="s">
        <v>136</v>
      </c>
      <c r="D119">
        <v>0</v>
      </c>
      <c r="E119">
        <v>0</v>
      </c>
      <c r="F119">
        <v>914</v>
      </c>
      <c r="G119">
        <v>-1</v>
      </c>
    </row>
    <row r="120" spans="1:12">
      <c r="A120" t="s">
        <v>145</v>
      </c>
      <c r="B120" t="s">
        <v>135</v>
      </c>
      <c r="C120" t="s">
        <v>136</v>
      </c>
      <c r="D120">
        <v>0</v>
      </c>
      <c r="E120">
        <v>0</v>
      </c>
      <c r="F120">
        <v>1019</v>
      </c>
      <c r="G120">
        <v>-1</v>
      </c>
    </row>
    <row r="121" spans="1:12">
      <c r="A121" t="s">
        <v>149</v>
      </c>
      <c r="B121" t="s">
        <v>135</v>
      </c>
      <c r="C121" t="s">
        <v>136</v>
      </c>
      <c r="D121">
        <v>0</v>
      </c>
      <c r="E121">
        <v>0</v>
      </c>
      <c r="F121">
        <v>925</v>
      </c>
      <c r="G121">
        <v>-1</v>
      </c>
    </row>
    <row r="122" spans="1:12">
      <c r="A122" t="s">
        <v>152</v>
      </c>
      <c r="B122" t="s">
        <v>135</v>
      </c>
      <c r="C122" t="s">
        <v>136</v>
      </c>
      <c r="D122">
        <v>0</v>
      </c>
      <c r="E122">
        <v>0</v>
      </c>
      <c r="F122">
        <v>594</v>
      </c>
      <c r="G122">
        <v>-1</v>
      </c>
    </row>
    <row r="123" spans="1:12">
      <c r="A123" t="s">
        <v>156</v>
      </c>
      <c r="B123" t="s">
        <v>135</v>
      </c>
      <c r="C123" t="s">
        <v>136</v>
      </c>
      <c r="D123">
        <v>0</v>
      </c>
      <c r="E123">
        <v>0</v>
      </c>
      <c r="F123">
        <v>826</v>
      </c>
      <c r="G123">
        <v>-1</v>
      </c>
    </row>
    <row r="124" spans="1:12">
      <c r="A124" t="s">
        <v>138</v>
      </c>
      <c r="B124" t="s">
        <v>158</v>
      </c>
      <c r="C124" t="s">
        <v>136</v>
      </c>
      <c r="D124">
        <v>0</v>
      </c>
      <c r="E124">
        <v>0</v>
      </c>
      <c r="F124">
        <v>3101</v>
      </c>
      <c r="G124">
        <v>-1</v>
      </c>
    </row>
    <row r="125" spans="1:12">
      <c r="A125" t="s">
        <v>146</v>
      </c>
      <c r="B125" t="s">
        <v>158</v>
      </c>
      <c r="C125" t="s">
        <v>136</v>
      </c>
      <c r="D125">
        <v>0</v>
      </c>
      <c r="E125">
        <v>0</v>
      </c>
      <c r="F125">
        <v>2773</v>
      </c>
      <c r="G125">
        <v>-1</v>
      </c>
    </row>
    <row r="126" spans="1:12">
      <c r="A126" t="s">
        <v>153</v>
      </c>
      <c r="B126" t="s">
        <v>158</v>
      </c>
      <c r="C126" t="s">
        <v>136</v>
      </c>
      <c r="D126">
        <v>0</v>
      </c>
      <c r="E126">
        <v>0</v>
      </c>
      <c r="F126" s="2">
        <f>2987+40</f>
        <v>3027</v>
      </c>
      <c r="G126">
        <v>-1</v>
      </c>
    </row>
    <row r="127" spans="1:12">
      <c r="A127" t="s">
        <v>139</v>
      </c>
      <c r="B127" t="s">
        <v>159</v>
      </c>
      <c r="C127" t="s">
        <v>136</v>
      </c>
      <c r="D127">
        <v>0</v>
      </c>
      <c r="E127">
        <v>0</v>
      </c>
      <c r="F127" s="2">
        <f>3070+30-8</f>
        <v>3092</v>
      </c>
      <c r="G127">
        <v>-1</v>
      </c>
    </row>
  </sheetData>
  <pageMargins left="0.75" right="0.75" top="1" bottom="1" header="0.5" footer="0.5"/>
  <pageSetup paperSize="9" orientation="portrait" horizontalDpi="4294967292" verticalDpi="429496729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workbookViewId="0">
      <selection activeCell="C10" sqref="C10"/>
    </sheetView>
  </sheetViews>
  <sheetFormatPr defaultRowHeight="15.75"/>
  <cols>
    <col min="1" max="256" width="11" customWidth="1"/>
  </cols>
  <sheetData>
    <row r="1" spans="1:5">
      <c r="A1" t="s">
        <v>160</v>
      </c>
      <c r="C1" t="s">
        <v>161</v>
      </c>
    </row>
    <row r="2" spans="1:5">
      <c r="A2" t="s">
        <v>162</v>
      </c>
    </row>
    <row r="3" spans="1:5">
      <c r="A3" t="s">
        <v>163</v>
      </c>
      <c r="B3" s="3">
        <v>43725</v>
      </c>
      <c r="C3" t="s">
        <v>164</v>
      </c>
      <c r="E3" t="s">
        <v>165</v>
      </c>
    </row>
    <row r="4" spans="1:5">
      <c r="A4" t="s">
        <v>166</v>
      </c>
      <c r="B4" s="3">
        <v>43791</v>
      </c>
      <c r="C4" t="s">
        <v>167</v>
      </c>
    </row>
  </sheetData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Airwave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Bruce Goldsmith</dc:creator>
  <cp:keywords/>
  <dc:description/>
  <cp:lastModifiedBy>BGD Official</cp:lastModifiedBy>
  <cp:revision/>
  <dcterms:created xsi:type="dcterms:W3CDTF">2019-10-22T08:32:29Z</dcterms:created>
  <dcterms:modified xsi:type="dcterms:W3CDTF">2021-12-17T11:51:56Z</dcterms:modified>
  <cp:category/>
  <cp:contentStatus/>
</cp:coreProperties>
</file>