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media/image60.png" ContentType="image/png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ase3V4M_rev10_bridle_lengths" sheetId="1" state="visible" r:id="rId2"/>
    <sheet name="revs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<sst xmlns="http://schemas.openxmlformats.org/spreadsheetml/2006/main" count="676" uniqueCount="186">
  <si>
    <t xml:space="preserve">BGD</t>
  </si>
  <si>
    <t xml:space="preserve">Line Tables</t>
  </si>
  <si>
    <t xml:space="preserve">Loops on BR3 BR4 CR1 CR2 </t>
  </si>
  <si>
    <t xml:space="preserve">Line sheet for Aerodynamics</t>
  </si>
  <si>
    <t xml:space="preserve">Line ID</t>
  </si>
  <si>
    <t xml:space="preserve">Material</t>
  </si>
  <si>
    <t xml:space="preserve">Line Color</t>
  </si>
  <si>
    <t xml:space="preserve">Upper Splice Insert</t>
  </si>
  <si>
    <t xml:space="preserve"> Lower Splice Insert</t>
  </si>
  <si>
    <t xml:space="preserve">Length at 5 daN</t>
  </si>
  <si>
    <t xml:space="preserve"> Rib Position</t>
  </si>
  <si>
    <t xml:space="preserve">check Table</t>
  </si>
  <si>
    <t xml:space="preserve">Base3V4M_rev10</t>
  </si>
  <si>
    <t xml:space="preserve">production</t>
  </si>
  <si>
    <t xml:space="preserve">Compensation for tabs knots loops and inserts is already accounted for.</t>
  </si>
  <si>
    <t xml:space="preserve"> Notes : </t>
  </si>
  <si>
    <t xml:space="preserve">For production (factory) lengths before the glider has been flown</t>
  </si>
  <si>
    <t xml:space="preserve">Top</t>
  </si>
  <si>
    <t xml:space="preserve">Middle</t>
  </si>
  <si>
    <t xml:space="preserve">Riser</t>
  </si>
  <si>
    <t xml:space="preserve">A</t>
  </si>
  <si>
    <t xml:space="preserve">B</t>
  </si>
  <si>
    <t xml:space="preserve">C</t>
  </si>
  <si>
    <t xml:space="preserve">D</t>
  </si>
  <si>
    <t xml:space="preserve">K</t>
  </si>
  <si>
    <t xml:space="preserve">a1</t>
  </si>
  <si>
    <t xml:space="preserve">8001U-090</t>
  </si>
  <si>
    <t xml:space="preserve">Red</t>
  </si>
  <si>
    <t xml:space="preserve">AM1</t>
  </si>
  <si>
    <t xml:space="preserve">AR1</t>
  </si>
  <si>
    <t xml:space="preserve">a2</t>
  </si>
  <si>
    <t xml:space="preserve">a3</t>
  </si>
  <si>
    <t xml:space="preserve">AM2</t>
  </si>
  <si>
    <t xml:space="preserve">a4</t>
  </si>
  <si>
    <t xml:space="preserve">a5</t>
  </si>
  <si>
    <t xml:space="preserve">AM3</t>
  </si>
  <si>
    <t xml:space="preserve">AR2</t>
  </si>
  <si>
    <t xml:space="preserve">a6</t>
  </si>
  <si>
    <t xml:space="preserve">8001U-070</t>
  </si>
  <si>
    <t xml:space="preserve">a7</t>
  </si>
  <si>
    <t xml:space="preserve">AM4</t>
  </si>
  <si>
    <t xml:space="preserve">a8</t>
  </si>
  <si>
    <t xml:space="preserve">8001U-050</t>
  </si>
  <si>
    <t xml:space="preserve">a9</t>
  </si>
  <si>
    <t xml:space="preserve">AM5</t>
  </si>
  <si>
    <t xml:space="preserve">AMU1</t>
  </si>
  <si>
    <t xml:space="preserve">AR3</t>
  </si>
  <si>
    <t xml:space="preserve">a10</t>
  </si>
  <si>
    <t xml:space="preserve">a11</t>
  </si>
  <si>
    <t xml:space="preserve">AM6</t>
  </si>
  <si>
    <t xml:space="preserve">a12</t>
  </si>
  <si>
    <t xml:space="preserve">a13</t>
  </si>
  <si>
    <t xml:space="preserve">AM7</t>
  </si>
  <si>
    <t xml:space="preserve">a14</t>
  </si>
  <si>
    <t xml:space="preserve">a15</t>
  </si>
  <si>
    <t xml:space="preserve">AM8</t>
  </si>
  <si>
    <t xml:space="preserve">BML2</t>
  </si>
  <si>
    <t xml:space="preserve">BR4</t>
  </si>
  <si>
    <t xml:space="preserve">a16</t>
  </si>
  <si>
    <t xml:space="preserve">8001U-190</t>
  </si>
  <si>
    <t xml:space="preserve">Evolution prod - sample</t>
  </si>
  <si>
    <t xml:space="preserve">Manual checksheet rev10 = prod + flying deform</t>
  </si>
  <si>
    <t xml:space="preserve">Explanation of differences.</t>
  </si>
  <si>
    <t xml:space="preserve">8001U-130</t>
  </si>
  <si>
    <t xml:space="preserve">For service centers, pilots, when the glider has been flown</t>
  </si>
  <si>
    <t xml:space="preserve">Loop released on CR1,2</t>
  </si>
  <si>
    <t xml:space="preserve">loop on BR3</t>
  </si>
  <si>
    <t xml:space="preserve">c5,c6,c7,c8 moved forward</t>
  </si>
  <si>
    <t xml:space="preserve">b9,b10,b11,b12 moved forward</t>
  </si>
  <si>
    <t xml:space="preserve">full brk mod</t>
  </si>
  <si>
    <t xml:space="preserve">new line manager update with new compensations for 8001</t>
  </si>
  <si>
    <t xml:space="preserve">8001U-280</t>
  </si>
  <si>
    <t xml:space="preserve">8001U-230</t>
  </si>
  <si>
    <t xml:space="preserve">b1</t>
  </si>
  <si>
    <t xml:space="preserve">BM1</t>
  </si>
  <si>
    <t xml:space="preserve">BR1</t>
  </si>
  <si>
    <t xml:space="preserve">b2</t>
  </si>
  <si>
    <t xml:space="preserve">b3</t>
  </si>
  <si>
    <t xml:space="preserve">BM2</t>
  </si>
  <si>
    <t xml:space="preserve">b4</t>
  </si>
  <si>
    <t xml:space="preserve">b5</t>
  </si>
  <si>
    <t xml:space="preserve">BM3</t>
  </si>
  <si>
    <t xml:space="preserve">BR2</t>
  </si>
  <si>
    <t xml:space="preserve">b6</t>
  </si>
  <si>
    <t xml:space="preserve">b7</t>
  </si>
  <si>
    <t xml:space="preserve">BM4</t>
  </si>
  <si>
    <t xml:space="preserve">b8</t>
  </si>
  <si>
    <t xml:space="preserve">b9</t>
  </si>
  <si>
    <t xml:space="preserve">BMU1</t>
  </si>
  <si>
    <t xml:space="preserve">BM5</t>
  </si>
  <si>
    <t xml:space="preserve">BML1</t>
  </si>
  <si>
    <t xml:space="preserve">BR3</t>
  </si>
  <si>
    <t xml:space="preserve">b10</t>
  </si>
  <si>
    <t xml:space="preserve">b11</t>
  </si>
  <si>
    <t xml:space="preserve">BMU2</t>
  </si>
  <si>
    <t xml:space="preserve">BM6</t>
  </si>
  <si>
    <t xml:space="preserve">b12</t>
  </si>
  <si>
    <t xml:space="preserve">b13</t>
  </si>
  <si>
    <t xml:space="preserve">BMU3</t>
  </si>
  <si>
    <t xml:space="preserve">BM7</t>
  </si>
  <si>
    <t xml:space="preserve">b14</t>
  </si>
  <si>
    <t xml:space="preserve">BMU4</t>
  </si>
  <si>
    <t xml:space="preserve">b15</t>
  </si>
  <si>
    <t xml:space="preserve">BM8</t>
  </si>
  <si>
    <t xml:space="preserve">b16</t>
  </si>
  <si>
    <t xml:space="preserve">8001U-120</t>
  </si>
  <si>
    <t xml:space="preserve">Blue</t>
  </si>
  <si>
    <t xml:space="preserve">Orange</t>
  </si>
  <si>
    <t xml:space="preserve">PPSL120</t>
  </si>
  <si>
    <t xml:space="preserve">Green</t>
  </si>
  <si>
    <t xml:space="preserve">c1</t>
  </si>
  <si>
    <t xml:space="preserve">CM1</t>
  </si>
  <si>
    <t xml:space="preserve">CR1</t>
  </si>
  <si>
    <t xml:space="preserve">c2</t>
  </si>
  <si>
    <t xml:space="preserve">c3</t>
  </si>
  <si>
    <t xml:space="preserve">CM2</t>
  </si>
  <si>
    <t xml:space="preserve">c4</t>
  </si>
  <si>
    <t xml:space="preserve">c5</t>
  </si>
  <si>
    <t xml:space="preserve">CM3</t>
  </si>
  <si>
    <t xml:space="preserve">CR2</t>
  </si>
  <si>
    <t xml:space="preserve">c6</t>
  </si>
  <si>
    <t xml:space="preserve">c7</t>
  </si>
  <si>
    <t xml:space="preserve">CM4</t>
  </si>
  <si>
    <t xml:space="preserve">c8</t>
  </si>
  <si>
    <t xml:space="preserve">c9</t>
  </si>
  <si>
    <t xml:space="preserve">CMU1</t>
  </si>
  <si>
    <t xml:space="preserve">c10</t>
  </si>
  <si>
    <t xml:space="preserve">c11</t>
  </si>
  <si>
    <t xml:space="preserve">CMU2</t>
  </si>
  <si>
    <t xml:space="preserve">c12</t>
  </si>
  <si>
    <t xml:space="preserve">c13</t>
  </si>
  <si>
    <t xml:space="preserve">c14</t>
  </si>
  <si>
    <t xml:space="preserve">c15</t>
  </si>
  <si>
    <t xml:space="preserve">CM7</t>
  </si>
  <si>
    <t xml:space="preserve">c16</t>
  </si>
  <si>
    <t xml:space="preserve">d1</t>
  </si>
  <si>
    <t xml:space="preserve">DM1</t>
  </si>
  <si>
    <t xml:space="preserve">d2</t>
  </si>
  <si>
    <t xml:space="preserve">d3</t>
  </si>
  <si>
    <t xml:space="preserve">DM2</t>
  </si>
  <si>
    <t xml:space="preserve">d4</t>
  </si>
  <si>
    <t xml:space="preserve">d5</t>
  </si>
  <si>
    <t xml:space="preserve">DM3</t>
  </si>
  <si>
    <t xml:space="preserve">d6</t>
  </si>
  <si>
    <t xml:space="preserve">d7</t>
  </si>
  <si>
    <t xml:space="preserve">DM4</t>
  </si>
  <si>
    <t xml:space="preserve">d8</t>
  </si>
  <si>
    <t xml:space="preserve">k1</t>
  </si>
  <si>
    <t xml:space="preserve">KM1</t>
  </si>
  <si>
    <t xml:space="preserve">KR1</t>
  </si>
  <si>
    <t xml:space="preserve">KL1</t>
  </si>
  <si>
    <t xml:space="preserve">k2</t>
  </si>
  <si>
    <t xml:space="preserve">k3</t>
  </si>
  <si>
    <t xml:space="preserve">KM2</t>
  </si>
  <si>
    <t xml:space="preserve">k4</t>
  </si>
  <si>
    <t xml:space="preserve">k5</t>
  </si>
  <si>
    <t xml:space="preserve">KM3</t>
  </si>
  <si>
    <t xml:space="preserve">KR2</t>
  </si>
  <si>
    <t xml:space="preserve">k6</t>
  </si>
  <si>
    <t xml:space="preserve">k7</t>
  </si>
  <si>
    <t xml:space="preserve">KM4</t>
  </si>
  <si>
    <t xml:space="preserve">k8</t>
  </si>
  <si>
    <t xml:space="preserve">k9</t>
  </si>
  <si>
    <t xml:space="preserve">KM5</t>
  </si>
  <si>
    <t xml:space="preserve">KR3</t>
  </si>
  <si>
    <t xml:space="preserve">k10</t>
  </si>
  <si>
    <t xml:space="preserve">k11</t>
  </si>
  <si>
    <t xml:space="preserve">KM6</t>
  </si>
  <si>
    <t xml:space="preserve">k12</t>
  </si>
  <si>
    <t xml:space="preserve">k13</t>
  </si>
  <si>
    <t xml:space="preserve">DSL350</t>
  </si>
  <si>
    <t xml:space="preserve">Yellow</t>
  </si>
  <si>
    <t xml:space="preserve">rev 9</t>
  </si>
  <si>
    <t xml:space="preserve">25/09/24</t>
  </si>
  <si>
    <t xml:space="preserve">TL</t>
  </si>
  <si>
    <t xml:space="preserve">Includes mod made before cert.</t>
  </si>
  <si>
    <t xml:space="preserve">KL1 -140mm</t>
  </si>
  <si>
    <t xml:space="preserve">CR1,2 +7.3mm</t>
  </si>
  <si>
    <t xml:space="preserve">BR3 -7.3mm</t>
  </si>
  <si>
    <t xml:space="preserve">Full brake mod (POST3) including extra trimm +15 KM3 and -15 KM4</t>
  </si>
  <si>
    <t xml:space="preserve">No mods to compensate for flying deform</t>
  </si>
  <si>
    <t xml:space="preserve">29/01/2025</t>
  </si>
  <si>
    <t xml:space="preserve">rev10</t>
  </si>
  <si>
    <t xml:space="preserve">LB</t>
  </si>
  <si>
    <t xml:space="preserve">add loop on BR3 so extend BR3 by 8mm</t>
  </si>
  <si>
    <t xml:space="preserve">BR3 +8mm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</si>
</sst>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General"/>
  </numFmts>
  <fonts count="8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000000"/>
      <name val="Arial"/>
      <family val="2"/>
      <charset val="1"/>
    </font>
    <font>
      <sz val="11"/>
      <color rgb="FFFF0000"/>
      <name val="Aptos Narrow"/>
      <family val="2"/>
      <charset val="1"/>
    </font>
    <font>
      <b val="true"/>
      <sz val="11"/>
      <color rgb="FFE97132"/>
      <name val="Aptos Narrow"/>
      <family val="2"/>
      <charset val="1"/>
    </font>
    <font>
      <sz val="10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9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97132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60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21</xdr:col>
      <xdr:colOff>0</xdr:colOff>
      <xdr:row>7</xdr:row>
      <xdr:rowOff>133200</xdr:rowOff>
    </xdr:from>
    <xdr:to>
      <xdr:col>31</xdr:col>
      <xdr:colOff>106200</xdr:colOff>
      <xdr:row>28</xdr:row>
      <xdr:rowOff>19800</xdr:rowOff>
    </xdr:to>
    <xdr:pic>
      <xdr:nvPicPr>
        <xdr:cNvPr id="0" name="Picture 1" descr="A diagram of lines and numbers&#10;&#10;Description automatically generated"/>
        <xdr:cNvPicPr/>
      </xdr:nvPicPr>
      <xdr:blipFill>
        <a:blip r:embed="rId1"/>
        <a:stretch/>
      </xdr:blipFill>
      <xdr:spPr>
        <a:xfrm>
          <a:off x="22587480" y="1476360"/>
          <a:ext cx="8653320" cy="390600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U266"/>
  <sheetViews>
    <sheetView showFormulas="false" showGridLines="true" showRowColHeaders="true" showZeros="true" rightToLeft="false" tabSelected="true" showOutlineSymbols="true" defaultGridColor="true" view="normal" topLeftCell="A58" colorId="64" zoomScale="100" zoomScaleNormal="100" zoomScalePageLayoutView="100" workbookViewId="0">
      <selection pane="topLeft" activeCell="A3" activeCellId="0" sqref="A3"/>
    </sheetView>
  </sheetViews>
  <sheetFormatPr defaultColWidth="8.5390625" defaultRowHeight="15" zeroHeight="false" outlineLevelRow="0" outlineLevelCol="0"/>
  <cols>
    <col collapsed="false" customWidth="true" hidden="false" outlineLevel="0" max="2" min="2" style="0" width="14"/>
    <col collapsed="false" customWidth="true" hidden="false" outlineLevel="0" max="3" min="3" style="0" width="13.85"/>
    <col collapsed="false" customWidth="true" hidden="false" outlineLevel="0" max="4" min="4" style="0" width="21.85"/>
    <col collapsed="false" customWidth="true" hidden="false" outlineLevel="0" max="5" min="5" style="0" width="19.43"/>
    <col collapsed="false" customWidth="true" hidden="false" outlineLevel="0" max="6" min="6" style="0" width="31.29"/>
    <col collapsed="false" customWidth="true" hidden="false" outlineLevel="0" max="15" min="15" style="0" width="20.28"/>
    <col collapsed="false" customWidth="true" hidden="false" outlineLevel="0" max="16" min="16" style="0" width="13.85"/>
    <col collapsed="false" customWidth="true" hidden="false" outlineLevel="0" max="30" min="30" style="0" width="10.14"/>
    <col collapsed="false" customWidth="true" hidden="false" outlineLevel="0" max="31" min="31" style="0" width="17.71"/>
    <col collapsed="false" customWidth="true" hidden="false" outlineLevel="0" max="32" min="32" style="0" width="10.14"/>
    <col collapsed="false" customWidth="true" hidden="false" outlineLevel="0" max="34" min="34" style="0" width="11.28"/>
    <col collapsed="false" customWidth="true" hidden="false" outlineLevel="0" max="35" min="35" style="0" width="17.28"/>
  </cols>
  <sheetData>
    <row r="1" customFormat="false" ht="15" hidden="false" customHeight="false" outlineLevel="0" collapsed="false">
      <c r="A1" s="0" t="s">
        <v>0</v>
      </c>
    </row>
    <row r="2" customFormat="false" ht="15" hidden="false" customHeight="false" outlineLevel="0" collapsed="false">
      <c r="A2" s="0" t="s">
        <v>1</v>
      </c>
    </row>
    <row r="3" customFormat="false" ht="15" hidden="false" customHeight="false" outlineLevel="0" collapsed="false">
      <c r="A3" s="0" t="s">
        <v>2</v>
      </c>
    </row>
    <row r="4" customFormat="false" ht="15" hidden="false" customHeight="false" outlineLevel="0" collapsed="false">
      <c r="A4" s="0" t="s">
        <v>3</v>
      </c>
      <c r="O4" s="1"/>
      <c r="P4" s="1"/>
      <c r="Q4" s="1"/>
      <c r="R4" s="1"/>
      <c r="S4" s="1"/>
      <c r="T4" s="1"/>
    </row>
    <row r="5" customFormat="false" ht="15" hidden="false" customHeight="false" outlineLevel="0" collapsed="false">
      <c r="N5" s="0" t="s">
        <v>0</v>
      </c>
      <c r="T5" s="1"/>
    </row>
    <row r="6" customFormat="false" ht="15" hidden="false" customHeight="false" outlineLevel="0" collapsed="false">
      <c r="A6" s="0" t="s">
        <v>4</v>
      </c>
      <c r="B6" s="0" t="s">
        <v>5</v>
      </c>
      <c r="C6" s="0" t="s">
        <v>6</v>
      </c>
      <c r="D6" s="0" t="s">
        <v>7</v>
      </c>
      <c r="E6" s="0" t="s">
        <v>8</v>
      </c>
      <c r="F6" s="0" t="s">
        <v>9</v>
      </c>
      <c r="G6" s="0" t="s">
        <v>10</v>
      </c>
      <c r="N6" s="0" t="s">
        <v>11</v>
      </c>
      <c r="O6" s="0" t="s">
        <v>12</v>
      </c>
      <c r="P6" s="0" t="s">
        <v>13</v>
      </c>
      <c r="T6" s="2"/>
      <c r="X6" s="3"/>
      <c r="Y6" s="3"/>
      <c r="Z6" s="3"/>
      <c r="AA6" s="3"/>
      <c r="AB6" s="3"/>
    </row>
    <row r="7" customFormat="false" ht="15.75" hidden="false" customHeight="false" outlineLevel="0" collapsed="false">
      <c r="A7" s="0" t="s">
        <v>14</v>
      </c>
      <c r="N7" s="0" t="s">
        <v>15</v>
      </c>
      <c r="O7" s="0" t="s">
        <v>16</v>
      </c>
      <c r="T7" s="2"/>
      <c r="X7" s="3"/>
      <c r="Y7" s="3"/>
      <c r="Z7" s="3"/>
      <c r="AA7" s="3"/>
      <c r="AB7" s="3"/>
    </row>
    <row r="8" customFormat="false" ht="15" hidden="false" customHeight="false" outlineLevel="0" collapsed="false">
      <c r="I8" s="0" t="s">
        <v>17</v>
      </c>
      <c r="J8" s="0" t="s">
        <v>18</v>
      </c>
      <c r="K8" s="0" t="s">
        <v>19</v>
      </c>
      <c r="N8" s="4"/>
      <c r="O8" s="5" t="s">
        <v>20</v>
      </c>
      <c r="P8" s="5" t="s">
        <v>21</v>
      </c>
      <c r="Q8" s="5" t="s">
        <v>22</v>
      </c>
      <c r="R8" s="5" t="s">
        <v>23</v>
      </c>
      <c r="S8" s="6" t="s">
        <v>24</v>
      </c>
      <c r="T8" s="2"/>
      <c r="X8" s="3"/>
      <c r="Y8" s="3"/>
      <c r="Z8" s="3"/>
      <c r="AA8" s="3"/>
      <c r="AB8" s="3"/>
    </row>
    <row r="9" customFormat="false" ht="15" hidden="false" customHeight="false" outlineLevel="0" collapsed="false">
      <c r="A9" s="0" t="s">
        <v>25</v>
      </c>
      <c r="B9" s="0" t="s">
        <v>26</v>
      </c>
      <c r="C9" s="0" t="s">
        <v>27</v>
      </c>
      <c r="D9" s="0" t="n">
        <v>0</v>
      </c>
      <c r="E9" s="0" t="n">
        <v>1</v>
      </c>
      <c r="F9" s="0" t="n">
        <v>337.2</v>
      </c>
      <c r="G9" s="0" t="n">
        <v>2</v>
      </c>
      <c r="I9" s="0" t="s">
        <v>25</v>
      </c>
      <c r="J9" s="0" t="s">
        <v>28</v>
      </c>
      <c r="K9" s="0" t="s">
        <v>29</v>
      </c>
      <c r="N9" s="7" t="n">
        <v>1</v>
      </c>
      <c r="O9" s="0" t="n">
        <v>6836.1</v>
      </c>
      <c r="P9" s="0" t="n">
        <v>6684.4</v>
      </c>
      <c r="Q9" s="0" t="n">
        <v>6823.8</v>
      </c>
      <c r="R9" s="0" t="n">
        <v>6945.4</v>
      </c>
      <c r="S9" s="8" t="n">
        <v>7263.9</v>
      </c>
      <c r="T9" s="2"/>
      <c r="X9" s="3"/>
      <c r="Y9" s="3"/>
      <c r="Z9" s="3"/>
      <c r="AA9" s="3"/>
      <c r="AB9" s="3"/>
    </row>
    <row r="10" customFormat="false" ht="15" hidden="false" customHeight="false" outlineLevel="0" collapsed="false">
      <c r="A10" s="0" t="s">
        <v>30</v>
      </c>
      <c r="B10" s="0" t="s">
        <v>26</v>
      </c>
      <c r="C10" s="0" t="s">
        <v>27</v>
      </c>
      <c r="D10" s="0" t="n">
        <v>0</v>
      </c>
      <c r="E10" s="0" t="n">
        <v>1</v>
      </c>
      <c r="F10" s="0" t="n">
        <v>271.6</v>
      </c>
      <c r="G10" s="0" t="n">
        <v>3</v>
      </c>
      <c r="I10" s="0" t="s">
        <v>30</v>
      </c>
      <c r="J10" s="0" t="s">
        <v>28</v>
      </c>
      <c r="K10" s="0" t="s">
        <v>29</v>
      </c>
      <c r="N10" s="7" t="n">
        <v>2</v>
      </c>
      <c r="O10" s="0" t="n">
        <v>6771.3</v>
      </c>
      <c r="P10" s="0" t="n">
        <v>6620.7</v>
      </c>
      <c r="Q10" s="0" t="n">
        <v>6679.6</v>
      </c>
      <c r="R10" s="0" t="n">
        <v>6813.6</v>
      </c>
      <c r="S10" s="8" t="n">
        <v>7015.6</v>
      </c>
      <c r="T10" s="2"/>
      <c r="X10" s="3"/>
      <c r="Y10" s="3"/>
      <c r="Z10" s="3"/>
      <c r="AA10" s="3"/>
      <c r="AB10" s="3"/>
    </row>
    <row r="11" customFormat="false" ht="15" hidden="false" customHeight="false" outlineLevel="0" collapsed="false">
      <c r="A11" s="0" t="s">
        <v>31</v>
      </c>
      <c r="B11" s="0" t="s">
        <v>26</v>
      </c>
      <c r="C11" s="0" t="s">
        <v>27</v>
      </c>
      <c r="D11" s="0" t="n">
        <v>0</v>
      </c>
      <c r="E11" s="0" t="n">
        <v>1</v>
      </c>
      <c r="F11" s="0" t="n">
        <v>292.3</v>
      </c>
      <c r="G11" s="0" t="n">
        <v>6</v>
      </c>
      <c r="I11" s="0" t="s">
        <v>31</v>
      </c>
      <c r="J11" s="0" t="s">
        <v>32</v>
      </c>
      <c r="K11" s="0" t="s">
        <v>29</v>
      </c>
      <c r="N11" s="7" t="n">
        <v>3</v>
      </c>
      <c r="O11" s="0" t="n">
        <v>6707.7</v>
      </c>
      <c r="P11" s="0" t="n">
        <v>6561.8</v>
      </c>
      <c r="Q11" s="0" t="n">
        <v>6631.1</v>
      </c>
      <c r="R11" s="0" t="n">
        <v>6760.1</v>
      </c>
      <c r="S11" s="8" t="n">
        <v>6702.9</v>
      </c>
      <c r="T11" s="2"/>
      <c r="X11" s="3"/>
      <c r="Y11" s="3"/>
      <c r="Z11" s="3"/>
      <c r="AA11" s="3"/>
      <c r="AB11" s="3"/>
    </row>
    <row r="12" customFormat="false" ht="15" hidden="false" customHeight="false" outlineLevel="0" collapsed="false">
      <c r="A12" s="0" t="s">
        <v>33</v>
      </c>
      <c r="B12" s="0" t="s">
        <v>26</v>
      </c>
      <c r="C12" s="0" t="s">
        <v>27</v>
      </c>
      <c r="D12" s="0" t="n">
        <v>0</v>
      </c>
      <c r="E12" s="0" t="n">
        <v>1</v>
      </c>
      <c r="F12" s="0" t="n">
        <v>319.5</v>
      </c>
      <c r="G12" s="0" t="n">
        <v>7</v>
      </c>
      <c r="I12" s="0" t="s">
        <v>33</v>
      </c>
      <c r="J12" s="0" t="s">
        <v>32</v>
      </c>
      <c r="K12" s="0" t="s">
        <v>29</v>
      </c>
      <c r="N12" s="7" t="n">
        <v>4</v>
      </c>
      <c r="O12" s="0" t="n">
        <v>6735.7</v>
      </c>
      <c r="P12" s="0" t="n">
        <v>6585.9</v>
      </c>
      <c r="Q12" s="0" t="n">
        <v>6638.1</v>
      </c>
      <c r="R12" s="0" t="n">
        <v>6755.1</v>
      </c>
      <c r="S12" s="8" t="n">
        <v>6640.6</v>
      </c>
      <c r="T12" s="2"/>
      <c r="X12" s="3"/>
      <c r="Y12" s="3"/>
      <c r="Z12" s="3"/>
      <c r="AA12" s="3"/>
      <c r="AB12" s="3"/>
    </row>
    <row r="13" customFormat="false" ht="15" hidden="false" customHeight="false" outlineLevel="0" collapsed="false">
      <c r="A13" s="0" t="s">
        <v>34</v>
      </c>
      <c r="B13" s="0" t="s">
        <v>26</v>
      </c>
      <c r="C13" s="0" t="s">
        <v>27</v>
      </c>
      <c r="D13" s="0" t="n">
        <v>0</v>
      </c>
      <c r="E13" s="0" t="n">
        <v>1</v>
      </c>
      <c r="F13" s="0" t="n">
        <v>319.5</v>
      </c>
      <c r="G13" s="0" t="n">
        <v>10</v>
      </c>
      <c r="I13" s="0" t="s">
        <v>34</v>
      </c>
      <c r="J13" s="0" t="s">
        <v>35</v>
      </c>
      <c r="K13" s="0" t="s">
        <v>36</v>
      </c>
      <c r="N13" s="7" t="n">
        <v>5</v>
      </c>
      <c r="O13" s="0" t="n">
        <v>6602.9</v>
      </c>
      <c r="P13" s="0" t="n">
        <v>6459.6</v>
      </c>
      <c r="Q13" s="0" t="n">
        <v>6536.8</v>
      </c>
      <c r="R13" s="0" t="n">
        <v>6629.8</v>
      </c>
      <c r="S13" s="8" t="n">
        <v>6346.3</v>
      </c>
      <c r="T13" s="2"/>
      <c r="X13" s="3"/>
      <c r="Y13" s="3"/>
      <c r="Z13" s="3"/>
      <c r="AA13" s="3"/>
      <c r="AB13" s="3"/>
    </row>
    <row r="14" customFormat="false" ht="15" hidden="false" customHeight="false" outlineLevel="0" collapsed="false">
      <c r="A14" s="0" t="s">
        <v>37</v>
      </c>
      <c r="B14" s="0" t="s">
        <v>38</v>
      </c>
      <c r="C14" s="0" t="s">
        <v>27</v>
      </c>
      <c r="D14" s="0" t="n">
        <v>0</v>
      </c>
      <c r="E14" s="0" t="n">
        <v>1</v>
      </c>
      <c r="F14" s="0" t="n">
        <v>267.1</v>
      </c>
      <c r="G14" s="0" t="n">
        <v>11</v>
      </c>
      <c r="I14" s="0" t="s">
        <v>37</v>
      </c>
      <c r="J14" s="0" t="s">
        <v>35</v>
      </c>
      <c r="K14" s="0" t="s">
        <v>36</v>
      </c>
      <c r="N14" s="7" t="n">
        <v>6</v>
      </c>
      <c r="O14" s="0" t="n">
        <v>6551.5</v>
      </c>
      <c r="P14" s="0" t="n">
        <v>6416</v>
      </c>
      <c r="Q14" s="0" t="n">
        <v>6476.6</v>
      </c>
      <c r="R14" s="0" t="n">
        <v>6566.4</v>
      </c>
      <c r="S14" s="8" t="n">
        <v>6212.7</v>
      </c>
      <c r="T14" s="2"/>
      <c r="X14" s="3"/>
      <c r="Y14" s="3"/>
      <c r="Z14" s="3"/>
      <c r="AA14" s="3"/>
      <c r="AB14" s="3"/>
    </row>
    <row r="15" customFormat="false" ht="15" hidden="false" customHeight="false" outlineLevel="0" collapsed="false">
      <c r="A15" s="0" t="s">
        <v>39</v>
      </c>
      <c r="B15" s="0" t="s">
        <v>38</v>
      </c>
      <c r="C15" s="0" t="s">
        <v>27</v>
      </c>
      <c r="D15" s="0" t="n">
        <v>0</v>
      </c>
      <c r="E15" s="0" t="n">
        <v>1</v>
      </c>
      <c r="F15" s="0" t="n">
        <v>287.4</v>
      </c>
      <c r="G15" s="0" t="n">
        <v>14</v>
      </c>
      <c r="I15" s="0" t="s">
        <v>39</v>
      </c>
      <c r="J15" s="0" t="s">
        <v>40</v>
      </c>
      <c r="K15" s="0" t="s">
        <v>36</v>
      </c>
      <c r="N15" s="7" t="n">
        <v>7</v>
      </c>
      <c r="O15" s="0" t="n">
        <v>6450.8</v>
      </c>
      <c r="P15" s="0" t="n">
        <v>6332.9</v>
      </c>
      <c r="Q15" s="0" t="n">
        <v>6370.4</v>
      </c>
      <c r="R15" s="0" t="n">
        <v>6447</v>
      </c>
      <c r="S15" s="8" t="n">
        <v>6067</v>
      </c>
      <c r="T15" s="2"/>
      <c r="X15" s="3"/>
      <c r="Y15" s="3"/>
      <c r="Z15" s="3"/>
      <c r="AA15" s="3"/>
      <c r="AB15" s="3"/>
    </row>
    <row r="16" customFormat="false" ht="15" hidden="false" customHeight="false" outlineLevel="0" collapsed="false">
      <c r="A16" s="0" t="s">
        <v>41</v>
      </c>
      <c r="B16" s="0" t="s">
        <v>42</v>
      </c>
      <c r="C16" s="0" t="s">
        <v>27</v>
      </c>
      <c r="D16" s="0" t="n">
        <v>0</v>
      </c>
      <c r="E16" s="0" t="n">
        <v>1</v>
      </c>
      <c r="F16" s="0" t="n">
        <v>287.7</v>
      </c>
      <c r="G16" s="0" t="n">
        <v>15</v>
      </c>
      <c r="I16" s="0" t="s">
        <v>41</v>
      </c>
      <c r="J16" s="0" t="s">
        <v>40</v>
      </c>
      <c r="K16" s="0" t="s">
        <v>36</v>
      </c>
      <c r="N16" s="7" t="n">
        <v>8</v>
      </c>
      <c r="O16" s="0" t="n">
        <v>6452.1</v>
      </c>
      <c r="P16" s="0" t="n">
        <v>6338</v>
      </c>
      <c r="Q16" s="0" t="n">
        <v>6369.5</v>
      </c>
      <c r="R16" s="0" t="n">
        <v>6433.8</v>
      </c>
      <c r="S16" s="8" t="n">
        <v>6086.2</v>
      </c>
      <c r="T16" s="2"/>
      <c r="X16" s="3"/>
      <c r="Y16" s="3"/>
      <c r="Z16" s="3"/>
      <c r="AA16" s="3"/>
      <c r="AB16" s="3"/>
    </row>
    <row r="17" customFormat="false" ht="15" hidden="false" customHeight="false" outlineLevel="0" collapsed="false">
      <c r="A17" s="0" t="s">
        <v>43</v>
      </c>
      <c r="B17" s="0" t="s">
        <v>38</v>
      </c>
      <c r="C17" s="0" t="s">
        <v>27</v>
      </c>
      <c r="D17" s="0" t="n">
        <v>0</v>
      </c>
      <c r="E17" s="0" t="n">
        <v>1</v>
      </c>
      <c r="F17" s="0" t="n">
        <v>324.7</v>
      </c>
      <c r="G17" s="0" t="n">
        <v>18</v>
      </c>
      <c r="I17" s="0" t="s">
        <v>43</v>
      </c>
      <c r="J17" s="0" t="s">
        <v>44</v>
      </c>
      <c r="K17" s="0" t="s">
        <v>45</v>
      </c>
      <c r="L17" s="0" t="s">
        <v>46</v>
      </c>
      <c r="N17" s="7" t="n">
        <v>9</v>
      </c>
      <c r="O17" s="0" t="n">
        <v>6243.1</v>
      </c>
      <c r="P17" s="0" t="n">
        <v>6185.2</v>
      </c>
      <c r="Q17" s="0" t="n">
        <v>6263</v>
      </c>
      <c r="R17" s="0" t="n">
        <v>0</v>
      </c>
      <c r="S17" s="8" t="n">
        <v>6032.8</v>
      </c>
      <c r="T17" s="2"/>
      <c r="X17" s="3"/>
      <c r="Y17" s="3"/>
      <c r="Z17" s="3"/>
      <c r="AA17" s="3"/>
      <c r="AB17" s="3"/>
    </row>
    <row r="18" customFormat="false" ht="15" hidden="false" customHeight="false" outlineLevel="0" collapsed="false">
      <c r="A18" s="0" t="s">
        <v>47</v>
      </c>
      <c r="B18" s="0" t="s">
        <v>42</v>
      </c>
      <c r="C18" s="0" t="s">
        <v>27</v>
      </c>
      <c r="D18" s="0" t="n">
        <v>0</v>
      </c>
      <c r="E18" s="0" t="n">
        <v>1</v>
      </c>
      <c r="F18" s="0" t="n">
        <v>282.3</v>
      </c>
      <c r="G18" s="0" t="n">
        <v>19</v>
      </c>
      <c r="I18" s="0" t="s">
        <v>47</v>
      </c>
      <c r="J18" s="0" t="s">
        <v>44</v>
      </c>
      <c r="K18" s="0" t="s">
        <v>45</v>
      </c>
      <c r="L18" s="0" t="s">
        <v>46</v>
      </c>
      <c r="N18" s="7" t="n">
        <v>10</v>
      </c>
      <c r="O18" s="0" t="n">
        <v>6201.6</v>
      </c>
      <c r="P18" s="0" t="n">
        <v>6128.1</v>
      </c>
      <c r="Q18" s="0" t="n">
        <v>6198.7</v>
      </c>
      <c r="R18" s="0" t="n">
        <v>0</v>
      </c>
      <c r="S18" s="8" t="n">
        <v>6028.8</v>
      </c>
      <c r="T18" s="2"/>
      <c r="U18" s="9"/>
      <c r="X18" s="3"/>
      <c r="Y18" s="3"/>
      <c r="Z18" s="3"/>
      <c r="AA18" s="3"/>
      <c r="AB18" s="3"/>
    </row>
    <row r="19" customFormat="false" ht="15" hidden="false" customHeight="false" outlineLevel="0" collapsed="false">
      <c r="A19" s="0" t="s">
        <v>48</v>
      </c>
      <c r="B19" s="0" t="s">
        <v>42</v>
      </c>
      <c r="C19" s="0" t="s">
        <v>27</v>
      </c>
      <c r="D19" s="0" t="n">
        <v>0</v>
      </c>
      <c r="E19" s="0" t="n">
        <v>1</v>
      </c>
      <c r="F19" s="0" t="n">
        <v>293.3</v>
      </c>
      <c r="G19" s="0" t="n">
        <v>21</v>
      </c>
      <c r="I19" s="0" t="s">
        <v>48</v>
      </c>
      <c r="J19" s="0" t="s">
        <v>49</v>
      </c>
      <c r="K19" s="0" t="s">
        <v>45</v>
      </c>
      <c r="L19" s="0" t="s">
        <v>46</v>
      </c>
      <c r="N19" s="7" t="n">
        <v>11</v>
      </c>
      <c r="O19" s="0" t="n">
        <v>6119.6</v>
      </c>
      <c r="P19" s="0" t="n">
        <v>6042.3</v>
      </c>
      <c r="Q19" s="0" t="n">
        <v>6110.2</v>
      </c>
      <c r="R19" s="0" t="n">
        <v>0</v>
      </c>
      <c r="S19" s="8" t="n">
        <v>5979.6</v>
      </c>
      <c r="T19" s="1"/>
      <c r="U19" s="9"/>
      <c r="X19" s="3"/>
      <c r="Y19" s="3"/>
      <c r="Z19" s="3"/>
      <c r="AA19" s="3"/>
      <c r="AB19" s="3"/>
    </row>
    <row r="20" customFormat="false" ht="15" hidden="false" customHeight="false" outlineLevel="0" collapsed="false">
      <c r="A20" s="0" t="s">
        <v>50</v>
      </c>
      <c r="B20" s="0" t="s">
        <v>42</v>
      </c>
      <c r="C20" s="0" t="s">
        <v>27</v>
      </c>
      <c r="D20" s="0" t="n">
        <v>0</v>
      </c>
      <c r="E20" s="0" t="n">
        <v>1</v>
      </c>
      <c r="F20" s="0" t="n">
        <v>287.9</v>
      </c>
      <c r="G20" s="0" t="n">
        <v>22</v>
      </c>
      <c r="I20" s="0" t="s">
        <v>50</v>
      </c>
      <c r="J20" s="0" t="s">
        <v>49</v>
      </c>
      <c r="K20" s="0" t="s">
        <v>45</v>
      </c>
      <c r="L20" s="0" t="s">
        <v>46</v>
      </c>
      <c r="N20" s="7" t="n">
        <v>12</v>
      </c>
      <c r="O20" s="0" t="n">
        <v>6114.6</v>
      </c>
      <c r="P20" s="0" t="n">
        <v>6032.5</v>
      </c>
      <c r="Q20" s="0" t="n">
        <v>6075</v>
      </c>
      <c r="R20" s="0" t="n">
        <v>0</v>
      </c>
      <c r="S20" s="8" t="n">
        <v>6033</v>
      </c>
      <c r="T20" s="1"/>
      <c r="X20" s="3"/>
      <c r="Y20" s="3"/>
      <c r="Z20" s="3"/>
      <c r="AA20" s="3"/>
      <c r="AB20" s="3"/>
    </row>
    <row r="21" customFormat="false" ht="15" hidden="false" customHeight="false" outlineLevel="0" collapsed="false">
      <c r="A21" s="0" t="s">
        <v>51</v>
      </c>
      <c r="B21" s="0" t="s">
        <v>42</v>
      </c>
      <c r="C21" s="0" t="s">
        <v>27</v>
      </c>
      <c r="D21" s="0" t="n">
        <v>0</v>
      </c>
      <c r="E21" s="0" t="n">
        <v>1</v>
      </c>
      <c r="F21" s="0" t="n">
        <v>282.7</v>
      </c>
      <c r="G21" s="0" t="n">
        <v>24</v>
      </c>
      <c r="I21" s="0" t="s">
        <v>51</v>
      </c>
      <c r="J21" s="0" t="s">
        <v>52</v>
      </c>
      <c r="K21" s="0" t="s">
        <v>46</v>
      </c>
      <c r="N21" s="7" t="n">
        <v>13</v>
      </c>
      <c r="O21" s="0" t="n">
        <v>6032.5</v>
      </c>
      <c r="P21" s="0" t="n">
        <v>5990.7</v>
      </c>
      <c r="Q21" s="0" t="n">
        <v>6047.3</v>
      </c>
      <c r="R21" s="0" t="n">
        <v>0</v>
      </c>
      <c r="S21" s="8" t="n">
        <v>6183.8</v>
      </c>
      <c r="T21" s="1"/>
      <c r="X21" s="3"/>
      <c r="Y21" s="3"/>
      <c r="Z21" s="3"/>
      <c r="AA21" s="3"/>
      <c r="AB21" s="3"/>
    </row>
    <row r="22" customFormat="false" ht="15" hidden="false" customHeight="false" outlineLevel="0" collapsed="false">
      <c r="A22" s="0" t="s">
        <v>53</v>
      </c>
      <c r="B22" s="0" t="s">
        <v>42</v>
      </c>
      <c r="C22" s="0" t="s">
        <v>27</v>
      </c>
      <c r="D22" s="0" t="n">
        <v>0</v>
      </c>
      <c r="E22" s="0" t="n">
        <v>1</v>
      </c>
      <c r="F22" s="0" t="n">
        <v>272.5</v>
      </c>
      <c r="G22" s="0" t="n">
        <v>25</v>
      </c>
      <c r="I22" s="0" t="s">
        <v>53</v>
      </c>
      <c r="J22" s="0" t="s">
        <v>52</v>
      </c>
      <c r="K22" s="0" t="s">
        <v>46</v>
      </c>
      <c r="N22" s="7" t="n">
        <v>14</v>
      </c>
      <c r="O22" s="0" t="n">
        <v>6022.7</v>
      </c>
      <c r="P22" s="0" t="n">
        <v>5998.7</v>
      </c>
      <c r="Q22" s="0" t="n">
        <v>6054.3</v>
      </c>
      <c r="R22" s="0" t="n">
        <v>0</v>
      </c>
      <c r="S22" s="8" t="n">
        <v>0</v>
      </c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</row>
    <row r="23" customFormat="false" ht="15" hidden="false" customHeight="false" outlineLevel="0" collapsed="false">
      <c r="A23" s="0" t="s">
        <v>54</v>
      </c>
      <c r="B23" s="0" t="s">
        <v>42</v>
      </c>
      <c r="C23" s="0" t="s">
        <v>27</v>
      </c>
      <c r="D23" s="0" t="n">
        <v>0</v>
      </c>
      <c r="E23" s="0" t="n">
        <v>1</v>
      </c>
      <c r="F23" s="0" t="n">
        <v>422.5</v>
      </c>
      <c r="G23" s="0" t="n">
        <v>27</v>
      </c>
      <c r="I23" s="0" t="s">
        <v>54</v>
      </c>
      <c r="J23" s="0" t="s">
        <v>55</v>
      </c>
      <c r="K23" s="0" t="s">
        <v>56</v>
      </c>
      <c r="L23" s="0" t="s">
        <v>57</v>
      </c>
      <c r="N23" s="7" t="n">
        <v>15</v>
      </c>
      <c r="O23" s="0" t="n">
        <v>5951</v>
      </c>
      <c r="P23" s="0" t="n">
        <v>5962.1</v>
      </c>
      <c r="Q23" s="0" t="n">
        <v>6087.9</v>
      </c>
      <c r="R23" s="0" t="n">
        <v>0</v>
      </c>
      <c r="S23" s="8" t="n">
        <v>0</v>
      </c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</row>
    <row r="24" customFormat="false" ht="15.75" hidden="false" customHeight="false" outlineLevel="0" collapsed="false">
      <c r="A24" s="0" t="s">
        <v>58</v>
      </c>
      <c r="B24" s="0" t="s">
        <v>42</v>
      </c>
      <c r="C24" s="0" t="s">
        <v>27</v>
      </c>
      <c r="D24" s="0" t="n">
        <v>0</v>
      </c>
      <c r="E24" s="0" t="n">
        <v>1</v>
      </c>
      <c r="F24" s="0" t="n">
        <v>427.6</v>
      </c>
      <c r="G24" s="0" t="n">
        <v>28</v>
      </c>
      <c r="I24" s="0" t="s">
        <v>58</v>
      </c>
      <c r="J24" s="0" t="s">
        <v>55</v>
      </c>
      <c r="K24" s="0" t="s">
        <v>56</v>
      </c>
      <c r="L24" s="0" t="s">
        <v>57</v>
      </c>
      <c r="N24" s="11" t="n">
        <v>16</v>
      </c>
      <c r="O24" s="12" t="n">
        <v>5956.4</v>
      </c>
      <c r="P24" s="12" t="n">
        <v>5987.3</v>
      </c>
      <c r="Q24" s="12" t="n">
        <v>6097.9</v>
      </c>
      <c r="R24" s="12" t="n">
        <v>0</v>
      </c>
      <c r="S24" s="13" t="n">
        <v>0</v>
      </c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</row>
    <row r="25" customFormat="false" ht="15" hidden="false" customHeight="false" outlineLevel="0" collapsed="false">
      <c r="A25" s="0" t="s">
        <v>28</v>
      </c>
      <c r="B25" s="0" t="s">
        <v>59</v>
      </c>
      <c r="C25" s="0" t="s">
        <v>27</v>
      </c>
      <c r="D25" s="0" t="n">
        <v>1</v>
      </c>
      <c r="E25" s="0" t="n">
        <v>1</v>
      </c>
      <c r="F25" s="0" t="n">
        <v>1554.3</v>
      </c>
      <c r="G25" s="0" t="n">
        <v>3</v>
      </c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N25" s="0" t="s">
        <v>60</v>
      </c>
    </row>
    <row r="26" customFormat="false" ht="15" hidden="false" customHeight="false" outlineLevel="0" collapsed="false">
      <c r="A26" s="0" t="s">
        <v>32</v>
      </c>
      <c r="B26" s="0" t="s">
        <v>59</v>
      </c>
      <c r="C26" s="0" t="s">
        <v>27</v>
      </c>
      <c r="D26" s="0" t="n">
        <v>1</v>
      </c>
      <c r="E26" s="0" t="n">
        <v>1</v>
      </c>
      <c r="F26" s="0" t="n">
        <v>1469.8</v>
      </c>
      <c r="G26" s="0" t="n">
        <v>7</v>
      </c>
      <c r="N26" s="0" t="s">
        <v>61</v>
      </c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O26" s="0" t="s">
        <v>20</v>
      </c>
      <c r="AP26" s="0" t="s">
        <v>21</v>
      </c>
      <c r="AQ26" s="0" t="s">
        <v>22</v>
      </c>
      <c r="AR26" s="0" t="s">
        <v>23</v>
      </c>
      <c r="AS26" s="0" t="s">
        <v>24</v>
      </c>
      <c r="AU26" s="0" t="s">
        <v>62</v>
      </c>
    </row>
    <row r="27" customFormat="false" ht="15.75" hidden="false" customHeight="false" outlineLevel="0" collapsed="false">
      <c r="A27" s="0" t="s">
        <v>35</v>
      </c>
      <c r="B27" s="0" t="s">
        <v>63</v>
      </c>
      <c r="C27" s="0" t="s">
        <v>27</v>
      </c>
      <c r="D27" s="0" t="n">
        <v>1</v>
      </c>
      <c r="E27" s="0" t="n">
        <v>1</v>
      </c>
      <c r="F27" s="0" t="n">
        <v>1792.4</v>
      </c>
      <c r="G27" s="0" t="n">
        <v>11</v>
      </c>
      <c r="N27" s="0" t="s">
        <v>64</v>
      </c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N27" s="0" t="n">
        <v>1</v>
      </c>
      <c r="AO27" s="0" t="n">
        <f aca="false">O9-AG27</f>
        <v>6836.1</v>
      </c>
      <c r="AP27" s="0" t="n">
        <f aca="false">P9-AH27</f>
        <v>6684.4</v>
      </c>
      <c r="AQ27" s="9" t="n">
        <f aca="false">Q9-AI27</f>
        <v>6823.8</v>
      </c>
      <c r="AR27" s="9" t="n">
        <f aca="false">R9-AJ27</f>
        <v>6945.4</v>
      </c>
      <c r="AS27" s="0" t="n">
        <f aca="false">S9-AK27</f>
        <v>7263.9</v>
      </c>
      <c r="AU27" s="0" t="s">
        <v>65</v>
      </c>
    </row>
    <row r="28" customFormat="false" ht="15" hidden="false" customHeight="false" outlineLevel="0" collapsed="false">
      <c r="A28" s="0" t="s">
        <v>40</v>
      </c>
      <c r="B28" s="0" t="s">
        <v>63</v>
      </c>
      <c r="C28" s="0" t="s">
        <v>27</v>
      </c>
      <c r="D28" s="0" t="n">
        <v>1</v>
      </c>
      <c r="E28" s="0" t="n">
        <v>1</v>
      </c>
      <c r="F28" s="0" t="n">
        <v>1670.6</v>
      </c>
      <c r="G28" s="0" t="n">
        <v>15</v>
      </c>
      <c r="N28" s="4"/>
      <c r="O28" s="5" t="s">
        <v>20</v>
      </c>
      <c r="P28" s="5" t="s">
        <v>21</v>
      </c>
      <c r="Q28" s="5" t="s">
        <v>22</v>
      </c>
      <c r="R28" s="5" t="s">
        <v>23</v>
      </c>
      <c r="S28" s="6" t="s">
        <v>24</v>
      </c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N28" s="0" t="n">
        <v>2</v>
      </c>
      <c r="AO28" s="0" t="n">
        <f aca="false">O10-AG28</f>
        <v>6771.3</v>
      </c>
      <c r="AP28" s="0" t="n">
        <f aca="false">P10-AH28</f>
        <v>6620.7</v>
      </c>
      <c r="AQ28" s="9" t="n">
        <f aca="false">Q10-AI28</f>
        <v>6679.6</v>
      </c>
      <c r="AR28" s="9" t="n">
        <f aca="false">R10-AJ28</f>
        <v>6813.6</v>
      </c>
      <c r="AS28" s="0" t="n">
        <f aca="false">S10-AK28</f>
        <v>7015.6</v>
      </c>
      <c r="AU28" s="0" t="s">
        <v>66</v>
      </c>
    </row>
    <row r="29" customFormat="false" ht="15" hidden="false" customHeight="false" outlineLevel="0" collapsed="false">
      <c r="A29" s="0" t="s">
        <v>44</v>
      </c>
      <c r="B29" s="0" t="s">
        <v>26</v>
      </c>
      <c r="C29" s="0" t="s">
        <v>27</v>
      </c>
      <c r="D29" s="0" t="n">
        <v>1</v>
      </c>
      <c r="E29" s="0" t="n">
        <v>1</v>
      </c>
      <c r="F29" s="0" t="n">
        <v>1448.3</v>
      </c>
      <c r="G29" s="0" t="n">
        <v>19</v>
      </c>
      <c r="N29" s="7" t="n">
        <v>1</v>
      </c>
      <c r="O29" s="10" t="n">
        <v>6846.1</v>
      </c>
      <c r="P29" s="10" t="n">
        <v>6694.4</v>
      </c>
      <c r="Q29" s="10" t="n">
        <v>6833.8</v>
      </c>
      <c r="R29" s="10" t="n">
        <v>6955.4</v>
      </c>
      <c r="S29" s="8" t="n">
        <v>7300.9</v>
      </c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N29" s="0" t="n">
        <v>3</v>
      </c>
      <c r="AO29" s="0" t="n">
        <f aca="false">O11-AG29</f>
        <v>6707.7</v>
      </c>
      <c r="AP29" s="0" t="n">
        <f aca="false">P11-AH29</f>
        <v>6561.8</v>
      </c>
      <c r="AQ29" s="9" t="n">
        <f aca="false">Q11-AI29</f>
        <v>6631.1</v>
      </c>
      <c r="AR29" s="9" t="n">
        <f aca="false">R11-AJ29</f>
        <v>6760.1</v>
      </c>
      <c r="AS29" s="0" t="n">
        <f aca="false">S11-AK29</f>
        <v>6702.9</v>
      </c>
      <c r="AU29" s="0" t="s">
        <v>67</v>
      </c>
    </row>
    <row r="30" customFormat="false" ht="15" hidden="false" customHeight="false" outlineLevel="0" collapsed="false">
      <c r="A30" s="0" t="s">
        <v>49</v>
      </c>
      <c r="B30" s="0" t="s">
        <v>38</v>
      </c>
      <c r="C30" s="0" t="s">
        <v>27</v>
      </c>
      <c r="D30" s="0" t="n">
        <v>1</v>
      </c>
      <c r="E30" s="0" t="n">
        <v>1</v>
      </c>
      <c r="F30" s="0" t="n">
        <v>1354.3</v>
      </c>
      <c r="G30" s="0" t="n">
        <v>22</v>
      </c>
      <c r="N30" s="7" t="n">
        <v>2</v>
      </c>
      <c r="O30" s="10" t="n">
        <v>6781.3</v>
      </c>
      <c r="P30" s="10" t="n">
        <v>6630.7</v>
      </c>
      <c r="Q30" s="10" t="n">
        <v>6689.6</v>
      </c>
      <c r="R30" s="10" t="n">
        <v>6823.6</v>
      </c>
      <c r="S30" s="8" t="n">
        <v>7052.6</v>
      </c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N30" s="0" t="n">
        <v>4</v>
      </c>
      <c r="AO30" s="0" t="n">
        <f aca="false">O12-AG30</f>
        <v>6735.7</v>
      </c>
      <c r="AP30" s="0" t="n">
        <f aca="false">P12-AH30</f>
        <v>6585.9</v>
      </c>
      <c r="AQ30" s="9" t="n">
        <f aca="false">Q12-AI30</f>
        <v>6638.1</v>
      </c>
      <c r="AR30" s="9" t="n">
        <f aca="false">R12-AJ30</f>
        <v>6755.1</v>
      </c>
      <c r="AS30" s="0" t="n">
        <f aca="false">S12-AK30</f>
        <v>6640.6</v>
      </c>
      <c r="AU30" s="0" t="s">
        <v>68</v>
      </c>
    </row>
    <row r="31" customFormat="false" ht="15" hidden="false" customHeight="false" outlineLevel="0" collapsed="false">
      <c r="A31" s="0" t="s">
        <v>45</v>
      </c>
      <c r="B31" s="0" t="s">
        <v>63</v>
      </c>
      <c r="C31" s="0" t="s">
        <v>27</v>
      </c>
      <c r="D31" s="0" t="n">
        <v>1</v>
      </c>
      <c r="E31" s="0" t="n">
        <v>1</v>
      </c>
      <c r="F31" s="9" t="n">
        <v>1974.4</v>
      </c>
      <c r="G31" s="0" t="n">
        <v>22</v>
      </c>
      <c r="N31" s="7" t="n">
        <v>3</v>
      </c>
      <c r="O31" s="10" t="n">
        <v>6717.7</v>
      </c>
      <c r="P31" s="10" t="n">
        <v>6571.8</v>
      </c>
      <c r="Q31" s="10" t="n">
        <v>6641.1</v>
      </c>
      <c r="R31" s="10" t="n">
        <v>6770.1</v>
      </c>
      <c r="S31" s="8" t="n">
        <v>6739.9</v>
      </c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N31" s="0" t="n">
        <v>5</v>
      </c>
      <c r="AO31" s="0" t="n">
        <f aca="false">O13-AG31</f>
        <v>6602.9</v>
      </c>
      <c r="AP31" s="0" t="n">
        <f aca="false">P13-AH31</f>
        <v>6459.6</v>
      </c>
      <c r="AQ31" s="0" t="n">
        <f aca="false">Q13-AI31</f>
        <v>6536.8</v>
      </c>
      <c r="AR31" s="14" t="n">
        <f aca="false">R13-AJ31</f>
        <v>6629.8</v>
      </c>
      <c r="AS31" s="0" t="n">
        <f aca="false">S13-AK31</f>
        <v>6346.3</v>
      </c>
      <c r="AU31" s="0" t="s">
        <v>69</v>
      </c>
    </row>
    <row r="32" customFormat="false" ht="15" hidden="false" customHeight="false" outlineLevel="0" collapsed="false">
      <c r="A32" s="0" t="s">
        <v>52</v>
      </c>
      <c r="B32" s="0" t="s">
        <v>42</v>
      </c>
      <c r="C32" s="0" t="s">
        <v>27</v>
      </c>
      <c r="D32" s="0" t="n">
        <v>1</v>
      </c>
      <c r="E32" s="0" t="n">
        <v>1</v>
      </c>
      <c r="F32" s="0" t="n">
        <v>3243.2</v>
      </c>
      <c r="G32" s="0" t="n">
        <v>25</v>
      </c>
      <c r="N32" s="7" t="n">
        <v>4</v>
      </c>
      <c r="O32" s="10" t="n">
        <v>6745.7</v>
      </c>
      <c r="P32" s="10" t="n">
        <v>6595.9</v>
      </c>
      <c r="Q32" s="10" t="n">
        <v>6648.1</v>
      </c>
      <c r="R32" s="10" t="n">
        <v>6765.1</v>
      </c>
      <c r="S32" s="8" t="n">
        <v>6679.6</v>
      </c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N32" s="0" t="n">
        <v>6</v>
      </c>
      <c r="AO32" s="0" t="n">
        <f aca="false">O14-AG32</f>
        <v>6551.5</v>
      </c>
      <c r="AP32" s="0" t="n">
        <f aca="false">P14-AH32</f>
        <v>6416</v>
      </c>
      <c r="AQ32" s="0" t="n">
        <f aca="false">Q14-AI32</f>
        <v>6476.6</v>
      </c>
      <c r="AR32" s="14" t="n">
        <f aca="false">R14-AJ32</f>
        <v>6566.4</v>
      </c>
      <c r="AS32" s="0" t="n">
        <f aca="false">S14-AK32</f>
        <v>6212.7</v>
      </c>
      <c r="AU32" s="0" t="s">
        <v>70</v>
      </c>
    </row>
    <row r="33" customFormat="false" ht="15" hidden="false" customHeight="false" outlineLevel="0" collapsed="false">
      <c r="A33" s="0" t="s">
        <v>55</v>
      </c>
      <c r="B33" s="0" t="s">
        <v>42</v>
      </c>
      <c r="C33" s="0" t="s">
        <v>27</v>
      </c>
      <c r="D33" s="0" t="n">
        <v>1</v>
      </c>
      <c r="E33" s="0" t="n">
        <v>1</v>
      </c>
      <c r="F33" s="0" t="n">
        <v>558.2</v>
      </c>
      <c r="G33" s="0" t="n">
        <v>28</v>
      </c>
      <c r="N33" s="7" t="n">
        <v>5</v>
      </c>
      <c r="O33" s="10" t="n">
        <v>6612.9</v>
      </c>
      <c r="P33" s="10" t="n">
        <v>6469.6</v>
      </c>
      <c r="Q33" s="10" t="n">
        <v>6546.8</v>
      </c>
      <c r="R33" s="10" t="n">
        <v>6639.8</v>
      </c>
      <c r="S33" s="8" t="n">
        <v>6431.3</v>
      </c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N33" s="0" t="n">
        <v>7</v>
      </c>
      <c r="AO33" s="0" t="n">
        <f aca="false">O15-AG33</f>
        <v>6450.8</v>
      </c>
      <c r="AP33" s="0" t="n">
        <f aca="false">P15-AH33</f>
        <v>6332.9</v>
      </c>
      <c r="AQ33" s="0" t="n">
        <f aca="false">Q15-AI33</f>
        <v>6370.4</v>
      </c>
      <c r="AR33" s="14" t="n">
        <f aca="false">R15-AJ33</f>
        <v>6447</v>
      </c>
      <c r="AS33" s="0" t="n">
        <f aca="false">S15-AK33</f>
        <v>6067</v>
      </c>
    </row>
    <row r="34" customFormat="false" ht="26.25" hidden="false" customHeight="true" outlineLevel="0" collapsed="false">
      <c r="A34" s="0" t="s">
        <v>29</v>
      </c>
      <c r="B34" s="0" t="s">
        <v>71</v>
      </c>
      <c r="C34" s="0" t="s">
        <v>27</v>
      </c>
      <c r="D34" s="0" t="n">
        <v>1</v>
      </c>
      <c r="E34" s="0" t="n">
        <v>0</v>
      </c>
      <c r="F34" s="9" t="n">
        <v>4429.3</v>
      </c>
      <c r="G34" s="0" t="n">
        <v>7</v>
      </c>
      <c r="N34" s="7" t="n">
        <v>6</v>
      </c>
      <c r="O34" s="10" t="n">
        <v>6561.5</v>
      </c>
      <c r="P34" s="10" t="n">
        <v>6426</v>
      </c>
      <c r="Q34" s="10" t="n">
        <v>6486.6</v>
      </c>
      <c r="R34" s="10" t="n">
        <v>6576.4</v>
      </c>
      <c r="S34" s="8" t="n">
        <v>6249.7</v>
      </c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N34" s="0" t="n">
        <v>8</v>
      </c>
      <c r="AO34" s="0" t="n">
        <f aca="false">O16-AG34</f>
        <v>6452.1</v>
      </c>
      <c r="AP34" s="0" t="n">
        <f aca="false">P16-AH34</f>
        <v>6338</v>
      </c>
      <c r="AQ34" s="0" t="n">
        <f aca="false">Q16-AI34</f>
        <v>6369.5</v>
      </c>
      <c r="AR34" s="14" t="n">
        <f aca="false">R16-AJ34</f>
        <v>6433.8</v>
      </c>
      <c r="AS34" s="0" t="n">
        <f aca="false">S16-AK34</f>
        <v>6086.2</v>
      </c>
    </row>
    <row r="35" customFormat="false" ht="15" hidden="false" customHeight="false" outlineLevel="0" collapsed="false">
      <c r="A35" s="0" t="s">
        <v>36</v>
      </c>
      <c r="B35" s="0" t="s">
        <v>72</v>
      </c>
      <c r="C35" s="0" t="s">
        <v>27</v>
      </c>
      <c r="D35" s="0" t="n">
        <v>1</v>
      </c>
      <c r="E35" s="0" t="n">
        <v>0</v>
      </c>
      <c r="F35" s="9" t="n">
        <v>3973.3</v>
      </c>
      <c r="G35" s="0" t="n">
        <v>15</v>
      </c>
      <c r="N35" s="7" t="n">
        <v>7</v>
      </c>
      <c r="O35" s="10" t="n">
        <v>6460.8</v>
      </c>
      <c r="P35" s="10" t="n">
        <v>6342.9</v>
      </c>
      <c r="Q35" s="10" t="n">
        <v>6380.4</v>
      </c>
      <c r="R35" s="10" t="n">
        <v>6457</v>
      </c>
      <c r="S35" s="8" t="n">
        <v>6104</v>
      </c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N35" s="0" t="n">
        <v>9</v>
      </c>
      <c r="AO35" s="0" t="n">
        <f aca="false">O17-AG35</f>
        <v>6243.1</v>
      </c>
      <c r="AP35" s="9" t="n">
        <f aca="false">P17-AH35</f>
        <v>6185.2</v>
      </c>
      <c r="AQ35" s="9" t="n">
        <f aca="false">Q17-AI35</f>
        <v>6263</v>
      </c>
      <c r="AR35" s="0" t="n">
        <f aca="false">R17-AJ35</f>
        <v>0</v>
      </c>
      <c r="AS35" s="0" t="n">
        <f aca="false">S17-AK35</f>
        <v>6032.8</v>
      </c>
    </row>
    <row r="36" customFormat="false" ht="15" hidden="false" customHeight="false" outlineLevel="0" collapsed="false">
      <c r="A36" s="0" t="s">
        <v>46</v>
      </c>
      <c r="B36" s="0" t="s">
        <v>59</v>
      </c>
      <c r="C36" s="0" t="s">
        <v>27</v>
      </c>
      <c r="D36" s="0" t="n">
        <v>1</v>
      </c>
      <c r="E36" s="0" t="n">
        <v>0</v>
      </c>
      <c r="F36" s="0" t="n">
        <v>1983.1</v>
      </c>
      <c r="G36" s="0" t="n">
        <v>25</v>
      </c>
      <c r="N36" s="7" t="n">
        <v>8</v>
      </c>
      <c r="O36" s="10" t="n">
        <v>6462.1</v>
      </c>
      <c r="P36" s="10" t="n">
        <v>6348</v>
      </c>
      <c r="Q36" s="10" t="n">
        <v>6379.5</v>
      </c>
      <c r="R36" s="10" t="n">
        <v>6443.8</v>
      </c>
      <c r="S36" s="8" t="n">
        <v>6171.2</v>
      </c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N36" s="0" t="n">
        <v>10</v>
      </c>
      <c r="AO36" s="0" t="n">
        <f aca="false">O18-AG36</f>
        <v>6201.6</v>
      </c>
      <c r="AP36" s="9" t="n">
        <f aca="false">P18-AH36</f>
        <v>6128.1</v>
      </c>
      <c r="AQ36" s="9" t="n">
        <f aca="false">Q18-AI36</f>
        <v>6198.7</v>
      </c>
      <c r="AR36" s="0" t="n">
        <f aca="false">R18-AJ36</f>
        <v>0</v>
      </c>
      <c r="AS36" s="0" t="n">
        <f aca="false">S18-AK36</f>
        <v>6028.8</v>
      </c>
    </row>
    <row r="37" customFormat="false" ht="19.5" hidden="false" customHeight="true" outlineLevel="0" collapsed="false">
      <c r="A37" s="0" t="s">
        <v>73</v>
      </c>
      <c r="B37" s="0" t="s">
        <v>38</v>
      </c>
      <c r="C37" s="0" t="s">
        <v>27</v>
      </c>
      <c r="D37" s="0" t="n">
        <v>0</v>
      </c>
      <c r="E37" s="0" t="n">
        <v>1</v>
      </c>
      <c r="F37" s="0" t="n">
        <v>359.6</v>
      </c>
      <c r="G37" s="0" t="n">
        <v>2</v>
      </c>
      <c r="I37" s="0" t="s">
        <v>73</v>
      </c>
      <c r="J37" s="0" t="s">
        <v>74</v>
      </c>
      <c r="K37" s="0" t="s">
        <v>75</v>
      </c>
      <c r="N37" s="7" t="n">
        <v>9</v>
      </c>
      <c r="O37" s="10" t="n">
        <v>6254.1</v>
      </c>
      <c r="P37" s="10" t="n">
        <v>6195.2</v>
      </c>
      <c r="Q37" s="10" t="n">
        <v>6273</v>
      </c>
      <c r="R37" s="10" t="n">
        <v>0</v>
      </c>
      <c r="S37" s="8" t="n">
        <v>6117.8</v>
      </c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N37" s="0" t="n">
        <v>11</v>
      </c>
      <c r="AO37" s="0" t="n">
        <f aca="false">O19-AG37</f>
        <v>6119.6</v>
      </c>
      <c r="AP37" s="9" t="n">
        <f aca="false">P19-AH37</f>
        <v>6042.3</v>
      </c>
      <c r="AQ37" s="9" t="n">
        <f aca="false">Q19-AI37</f>
        <v>6110.2</v>
      </c>
      <c r="AR37" s="0" t="n">
        <f aca="false">R19-AJ37</f>
        <v>0</v>
      </c>
      <c r="AS37" s="0" t="n">
        <f aca="false">S19-AK37</f>
        <v>5979.6</v>
      </c>
    </row>
    <row r="38" customFormat="false" ht="15" hidden="false" customHeight="false" outlineLevel="0" collapsed="false">
      <c r="A38" s="0" t="s">
        <v>76</v>
      </c>
      <c r="B38" s="0" t="s">
        <v>42</v>
      </c>
      <c r="C38" s="0" t="s">
        <v>27</v>
      </c>
      <c r="D38" s="0" t="n">
        <v>0</v>
      </c>
      <c r="E38" s="0" t="n">
        <v>1</v>
      </c>
      <c r="F38" s="0" t="n">
        <v>294.9</v>
      </c>
      <c r="G38" s="0" t="n">
        <v>3</v>
      </c>
      <c r="I38" s="0" t="s">
        <v>76</v>
      </c>
      <c r="J38" s="0" t="s">
        <v>74</v>
      </c>
      <c r="K38" s="0" t="s">
        <v>75</v>
      </c>
      <c r="N38" s="7" t="n">
        <v>10</v>
      </c>
      <c r="O38" s="10" t="n">
        <v>6212.6</v>
      </c>
      <c r="P38" s="10" t="n">
        <v>6138.1</v>
      </c>
      <c r="Q38" s="10" t="n">
        <v>6208.7</v>
      </c>
      <c r="R38" s="10" t="n">
        <v>0</v>
      </c>
      <c r="S38" s="8" t="n">
        <v>6065.8</v>
      </c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N38" s="0" t="n">
        <v>12</v>
      </c>
      <c r="AO38" s="0" t="n">
        <f aca="false">O20-AG38</f>
        <v>6114.6</v>
      </c>
      <c r="AP38" s="9" t="n">
        <f aca="false">P20-AH38</f>
        <v>6032.5</v>
      </c>
      <c r="AQ38" s="9" t="n">
        <f aca="false">Q20-AI38</f>
        <v>6075</v>
      </c>
      <c r="AR38" s="0" t="n">
        <f aca="false">R20-AJ38</f>
        <v>0</v>
      </c>
      <c r="AS38" s="0" t="n">
        <f aca="false">S20-AK38</f>
        <v>6033</v>
      </c>
    </row>
    <row r="39" customFormat="false" ht="15" hidden="false" customHeight="false" outlineLevel="0" collapsed="false">
      <c r="A39" s="0" t="s">
        <v>77</v>
      </c>
      <c r="B39" s="0" t="s">
        <v>42</v>
      </c>
      <c r="C39" s="0" t="s">
        <v>27</v>
      </c>
      <c r="D39" s="0" t="n">
        <v>0</v>
      </c>
      <c r="E39" s="0" t="n">
        <v>1</v>
      </c>
      <c r="F39" s="0" t="n">
        <v>302.2</v>
      </c>
      <c r="G39" s="0" t="n">
        <v>6</v>
      </c>
      <c r="I39" s="0" t="s">
        <v>77</v>
      </c>
      <c r="J39" s="0" t="s">
        <v>78</v>
      </c>
      <c r="K39" s="0" t="s">
        <v>75</v>
      </c>
      <c r="N39" s="7" t="n">
        <v>11</v>
      </c>
      <c r="O39" s="10" t="n">
        <v>6130.6</v>
      </c>
      <c r="P39" s="10" t="n">
        <v>6052.3</v>
      </c>
      <c r="Q39" s="10" t="n">
        <v>6120.2</v>
      </c>
      <c r="R39" s="10" t="n">
        <v>0</v>
      </c>
      <c r="S39" s="8" t="n">
        <v>6064.6</v>
      </c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N39" s="0" t="n">
        <v>13</v>
      </c>
      <c r="AO39" s="0" t="n">
        <f aca="false">O21-AG39</f>
        <v>6032.5</v>
      </c>
      <c r="AP39" s="9" t="n">
        <f aca="false">P21-AH39</f>
        <v>5990.7</v>
      </c>
      <c r="AQ39" s="9" t="n">
        <f aca="false">Q21-AI39</f>
        <v>6047.3</v>
      </c>
      <c r="AR39" s="0" t="n">
        <f aca="false">R21-AJ39</f>
        <v>0</v>
      </c>
      <c r="AS39" s="0" t="n">
        <f aca="false">S21-AK39</f>
        <v>6183.8</v>
      </c>
    </row>
    <row r="40" customFormat="false" ht="15" hidden="false" customHeight="false" outlineLevel="0" collapsed="false">
      <c r="A40" s="0" t="s">
        <v>79</v>
      </c>
      <c r="B40" s="0" t="s">
        <v>42</v>
      </c>
      <c r="C40" s="0" t="s">
        <v>27</v>
      </c>
      <c r="D40" s="0" t="n">
        <v>0</v>
      </c>
      <c r="E40" s="0" t="n">
        <v>1</v>
      </c>
      <c r="F40" s="0" t="n">
        <v>325.7</v>
      </c>
      <c r="G40" s="0" t="n">
        <v>7</v>
      </c>
      <c r="I40" s="0" t="s">
        <v>79</v>
      </c>
      <c r="J40" s="0" t="s">
        <v>78</v>
      </c>
      <c r="K40" s="0" t="s">
        <v>75</v>
      </c>
      <c r="N40" s="7" t="n">
        <v>12</v>
      </c>
      <c r="O40" s="10" t="n">
        <v>6125.6</v>
      </c>
      <c r="P40" s="10" t="n">
        <v>6042.5</v>
      </c>
      <c r="Q40" s="10" t="n">
        <v>6085</v>
      </c>
      <c r="R40" s="10" t="n">
        <v>0</v>
      </c>
      <c r="S40" s="8" t="n">
        <v>6118</v>
      </c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N40" s="0" t="n">
        <v>14</v>
      </c>
      <c r="AO40" s="0" t="n">
        <f aca="false">O22-AG40</f>
        <v>6022.7</v>
      </c>
      <c r="AP40" s="9" t="n">
        <f aca="false">P22-AH40</f>
        <v>5998.7</v>
      </c>
      <c r="AQ40" s="9" t="n">
        <f aca="false">Q22-AI40</f>
        <v>6054.3</v>
      </c>
      <c r="AR40" s="0" t="n">
        <f aca="false">R22-AJ40</f>
        <v>0</v>
      </c>
      <c r="AS40" s="0" t="n">
        <f aca="false">S22-AK40</f>
        <v>0</v>
      </c>
    </row>
    <row r="41" customFormat="false" ht="15" hidden="false" customHeight="false" outlineLevel="0" collapsed="false">
      <c r="A41" s="0" t="s">
        <v>80</v>
      </c>
      <c r="B41" s="0" t="s">
        <v>38</v>
      </c>
      <c r="C41" s="0" t="s">
        <v>27</v>
      </c>
      <c r="D41" s="0" t="n">
        <v>0</v>
      </c>
      <c r="E41" s="0" t="n">
        <v>1</v>
      </c>
      <c r="F41" s="0" t="n">
        <v>324.9</v>
      </c>
      <c r="G41" s="0" t="n">
        <v>10</v>
      </c>
      <c r="I41" s="0" t="s">
        <v>80</v>
      </c>
      <c r="J41" s="0" t="s">
        <v>81</v>
      </c>
      <c r="K41" s="0" t="s">
        <v>82</v>
      </c>
      <c r="N41" s="7" t="n">
        <v>13</v>
      </c>
      <c r="O41" s="10" t="n">
        <v>6042.5</v>
      </c>
      <c r="P41" s="10" t="n">
        <v>6000.7</v>
      </c>
      <c r="Q41" s="10" t="n">
        <v>6057.3</v>
      </c>
      <c r="R41" s="10" t="n">
        <v>0</v>
      </c>
      <c r="S41" s="8" t="n">
        <v>6220.8</v>
      </c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N41" s="0" t="n">
        <v>15</v>
      </c>
      <c r="AO41" s="0" t="n">
        <f aca="false">O23-AG41</f>
        <v>5951</v>
      </c>
      <c r="AP41" s="0" t="n">
        <f aca="false">P23-AH41</f>
        <v>5962.1</v>
      </c>
      <c r="AQ41" s="0" t="n">
        <f aca="false">Q23-AI41</f>
        <v>6087.9</v>
      </c>
      <c r="AR41" s="0" t="n">
        <f aca="false">R23-AJ41</f>
        <v>0</v>
      </c>
      <c r="AS41" s="0" t="n">
        <f aca="false">S23-AK41</f>
        <v>0</v>
      </c>
    </row>
    <row r="42" customFormat="false" ht="15" hidden="false" customHeight="false" outlineLevel="0" collapsed="false">
      <c r="A42" s="0" t="s">
        <v>83</v>
      </c>
      <c r="B42" s="0" t="s">
        <v>42</v>
      </c>
      <c r="C42" s="0" t="s">
        <v>27</v>
      </c>
      <c r="D42" s="0" t="n">
        <v>0</v>
      </c>
      <c r="E42" s="0" t="n">
        <v>1</v>
      </c>
      <c r="F42" s="0" t="n">
        <v>280.4</v>
      </c>
      <c r="G42" s="0" t="n">
        <v>11</v>
      </c>
      <c r="I42" s="0" t="s">
        <v>83</v>
      </c>
      <c r="J42" s="0" t="s">
        <v>81</v>
      </c>
      <c r="K42" s="0" t="s">
        <v>82</v>
      </c>
      <c r="N42" s="7" t="n">
        <v>14</v>
      </c>
      <c r="O42" s="10" t="n">
        <v>6032.7</v>
      </c>
      <c r="P42" s="10" t="n">
        <v>6008.7</v>
      </c>
      <c r="Q42" s="10" t="n">
        <v>6064.3</v>
      </c>
      <c r="R42" s="10" t="n">
        <v>0</v>
      </c>
      <c r="S42" s="8" t="n">
        <v>0</v>
      </c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N42" s="0" t="n">
        <v>16</v>
      </c>
      <c r="AO42" s="0" t="n">
        <f aca="false">O24-AG42</f>
        <v>5956.4</v>
      </c>
      <c r="AP42" s="0" t="n">
        <f aca="false">P24-AH42</f>
        <v>5987.3</v>
      </c>
      <c r="AQ42" s="0" t="n">
        <f aca="false">Q24-AI42</f>
        <v>6097.9</v>
      </c>
      <c r="AR42" s="0" t="n">
        <f aca="false">R24-AJ42</f>
        <v>0</v>
      </c>
      <c r="AS42" s="0" t="n">
        <f aca="false">S24-AK42</f>
        <v>0</v>
      </c>
    </row>
    <row r="43" customFormat="false" ht="15" hidden="false" customHeight="false" outlineLevel="0" collapsed="false">
      <c r="A43" s="0" t="s">
        <v>84</v>
      </c>
      <c r="B43" s="0" t="s">
        <v>42</v>
      </c>
      <c r="C43" s="0" t="s">
        <v>27</v>
      </c>
      <c r="D43" s="0" t="n">
        <v>0</v>
      </c>
      <c r="E43" s="0" t="n">
        <v>1</v>
      </c>
      <c r="F43" s="0" t="n">
        <v>292.3</v>
      </c>
      <c r="G43" s="0" t="n">
        <v>14</v>
      </c>
      <c r="I43" s="0" t="s">
        <v>84</v>
      </c>
      <c r="J43" s="0" t="s">
        <v>85</v>
      </c>
      <c r="K43" s="0" t="s">
        <v>82</v>
      </c>
      <c r="N43" s="7" t="n">
        <v>15</v>
      </c>
      <c r="O43" s="10" t="n">
        <v>5961</v>
      </c>
      <c r="P43" s="10" t="n">
        <v>5972.1</v>
      </c>
      <c r="Q43" s="10" t="n">
        <v>6097.9</v>
      </c>
      <c r="R43" s="10" t="n">
        <v>0</v>
      </c>
      <c r="S43" s="8" t="n">
        <v>0</v>
      </c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</row>
    <row r="44" customFormat="false" ht="15.75" hidden="false" customHeight="false" outlineLevel="0" collapsed="false">
      <c r="A44" s="0" t="s">
        <v>86</v>
      </c>
      <c r="B44" s="0" t="s">
        <v>42</v>
      </c>
      <c r="C44" s="0" t="s">
        <v>27</v>
      </c>
      <c r="D44" s="0" t="n">
        <v>0</v>
      </c>
      <c r="E44" s="0" t="n">
        <v>1</v>
      </c>
      <c r="F44" s="0" t="n">
        <v>297</v>
      </c>
      <c r="G44" s="0" t="n">
        <v>15</v>
      </c>
      <c r="I44" s="0" t="s">
        <v>86</v>
      </c>
      <c r="J44" s="0" t="s">
        <v>85</v>
      </c>
      <c r="K44" s="0" t="s">
        <v>82</v>
      </c>
      <c r="N44" s="11" t="n">
        <v>16</v>
      </c>
      <c r="O44" s="12" t="n">
        <v>5966.4</v>
      </c>
      <c r="P44" s="12" t="n">
        <v>5997.3</v>
      </c>
      <c r="Q44" s="12" t="n">
        <v>6107.9</v>
      </c>
      <c r="R44" s="12" t="n">
        <v>0</v>
      </c>
      <c r="S44" s="13" t="n">
        <v>0</v>
      </c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</row>
    <row r="45" customFormat="false" ht="15" hidden="false" customHeight="false" outlineLevel="0" collapsed="false">
      <c r="A45" s="0" t="s">
        <v>87</v>
      </c>
      <c r="B45" s="0" t="s">
        <v>42</v>
      </c>
      <c r="C45" s="0" t="s">
        <v>27</v>
      </c>
      <c r="D45" s="0" t="n">
        <v>0</v>
      </c>
      <c r="E45" s="0" t="n">
        <v>1</v>
      </c>
      <c r="F45" s="0" t="n">
        <v>664.7</v>
      </c>
      <c r="G45" s="0" t="n">
        <v>18</v>
      </c>
      <c r="I45" s="0" t="s">
        <v>87</v>
      </c>
      <c r="J45" s="0" t="s">
        <v>88</v>
      </c>
      <c r="K45" s="0" t="s">
        <v>89</v>
      </c>
      <c r="L45" s="0" t="s">
        <v>90</v>
      </c>
      <c r="M45" s="0" t="s">
        <v>91</v>
      </c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</row>
    <row r="46" customFormat="false" ht="15" hidden="false" customHeight="false" outlineLevel="0" collapsed="false">
      <c r="A46" s="0" t="s">
        <v>92</v>
      </c>
      <c r="B46" s="0" t="s">
        <v>42</v>
      </c>
      <c r="C46" s="0" t="s">
        <v>27</v>
      </c>
      <c r="D46" s="0" t="n">
        <v>0</v>
      </c>
      <c r="E46" s="0" t="n">
        <v>1</v>
      </c>
      <c r="F46" s="0" t="n">
        <v>607.3</v>
      </c>
      <c r="G46" s="0" t="n">
        <v>19</v>
      </c>
      <c r="I46" s="0" t="s">
        <v>92</v>
      </c>
      <c r="J46" s="0" t="s">
        <v>88</v>
      </c>
      <c r="K46" s="0" t="s">
        <v>89</v>
      </c>
      <c r="L46" s="0" t="s">
        <v>90</v>
      </c>
      <c r="M46" s="0" t="s">
        <v>91</v>
      </c>
      <c r="W46" s="10"/>
      <c r="X46" s="15"/>
      <c r="Y46" s="10"/>
      <c r="Z46" s="10"/>
      <c r="AA46" s="10"/>
      <c r="AB46" s="15"/>
      <c r="AC46" s="15"/>
      <c r="AD46" s="10"/>
      <c r="AE46" s="10"/>
      <c r="AF46" s="10"/>
      <c r="AG46" s="10"/>
      <c r="AH46" s="10"/>
      <c r="AI46" s="10"/>
      <c r="AJ46" s="10"/>
      <c r="AK46" s="10"/>
      <c r="AL46" s="10"/>
    </row>
    <row r="47" customFormat="false" ht="15" hidden="false" customHeight="false" outlineLevel="0" collapsed="false">
      <c r="A47" s="0" t="s">
        <v>93</v>
      </c>
      <c r="B47" s="0" t="s">
        <v>42</v>
      </c>
      <c r="C47" s="0" t="s">
        <v>27</v>
      </c>
      <c r="D47" s="0" t="n">
        <v>0</v>
      </c>
      <c r="E47" s="0" t="n">
        <v>1</v>
      </c>
      <c r="F47" s="0" t="n">
        <v>357.2</v>
      </c>
      <c r="G47" s="0" t="n">
        <v>21</v>
      </c>
      <c r="I47" s="0" t="s">
        <v>93</v>
      </c>
      <c r="J47" s="0" t="s">
        <v>94</v>
      </c>
      <c r="K47" s="0" t="s">
        <v>95</v>
      </c>
      <c r="L47" s="0" t="s">
        <v>90</v>
      </c>
      <c r="M47" s="0" t="s">
        <v>91</v>
      </c>
      <c r="W47" s="10"/>
      <c r="X47" s="10"/>
      <c r="Y47" s="10"/>
      <c r="Z47" s="10"/>
      <c r="AA47" s="10"/>
      <c r="AB47" s="15"/>
      <c r="AC47" s="15"/>
      <c r="AD47" s="10"/>
      <c r="AE47" s="10"/>
      <c r="AF47" s="10"/>
      <c r="AG47" s="10"/>
      <c r="AH47" s="10"/>
      <c r="AI47" s="10"/>
      <c r="AJ47" s="10"/>
      <c r="AK47" s="10"/>
      <c r="AL47" s="10"/>
    </row>
    <row r="48" customFormat="false" ht="15" hidden="false" customHeight="false" outlineLevel="0" collapsed="false">
      <c r="A48" s="0" t="s">
        <v>96</v>
      </c>
      <c r="B48" s="0" t="s">
        <v>42</v>
      </c>
      <c r="C48" s="0" t="s">
        <v>27</v>
      </c>
      <c r="D48" s="0" t="n">
        <v>0</v>
      </c>
      <c r="E48" s="0" t="n">
        <v>1</v>
      </c>
      <c r="F48" s="0" t="n">
        <v>347</v>
      </c>
      <c r="G48" s="0" t="n">
        <v>22</v>
      </c>
      <c r="I48" s="0" t="s">
        <v>96</v>
      </c>
      <c r="J48" s="0" t="s">
        <v>94</v>
      </c>
      <c r="K48" s="0" t="s">
        <v>95</v>
      </c>
      <c r="L48" s="0" t="s">
        <v>90</v>
      </c>
      <c r="M48" s="0" t="s">
        <v>91</v>
      </c>
      <c r="W48" s="10"/>
      <c r="X48" s="10"/>
      <c r="Y48" s="10"/>
      <c r="Z48" s="10"/>
      <c r="AA48" s="10"/>
      <c r="AB48" s="15"/>
      <c r="AC48" s="15"/>
      <c r="AD48" s="10"/>
      <c r="AE48" s="10"/>
      <c r="AF48" s="10"/>
      <c r="AG48" s="10"/>
      <c r="AH48" s="10"/>
      <c r="AI48" s="10"/>
      <c r="AJ48" s="10"/>
      <c r="AK48" s="10"/>
      <c r="AL48" s="10"/>
    </row>
    <row r="49" customFormat="false" ht="15" hidden="false" customHeight="false" outlineLevel="0" collapsed="false">
      <c r="A49" s="0" t="s">
        <v>97</v>
      </c>
      <c r="B49" s="0" t="s">
        <v>42</v>
      </c>
      <c r="C49" s="0" t="s">
        <v>27</v>
      </c>
      <c r="D49" s="0" t="n">
        <v>0</v>
      </c>
      <c r="E49" s="0" t="n">
        <v>1</v>
      </c>
      <c r="F49" s="0" t="n">
        <v>350.4</v>
      </c>
      <c r="G49" s="0" t="n">
        <v>24</v>
      </c>
      <c r="I49" s="0" t="s">
        <v>97</v>
      </c>
      <c r="J49" s="0" t="s">
        <v>98</v>
      </c>
      <c r="K49" s="0" t="s">
        <v>99</v>
      </c>
      <c r="L49" s="0" t="s">
        <v>91</v>
      </c>
      <c r="W49" s="10"/>
      <c r="X49" s="10"/>
      <c r="Y49" s="10"/>
      <c r="Z49" s="10"/>
      <c r="AA49" s="10"/>
      <c r="AB49" s="15"/>
      <c r="AC49" s="15"/>
      <c r="AD49" s="10"/>
      <c r="AE49" s="10"/>
      <c r="AF49" s="10"/>
      <c r="AG49" s="10"/>
      <c r="AH49" s="10"/>
      <c r="AI49" s="10"/>
      <c r="AJ49" s="10"/>
      <c r="AK49" s="10"/>
      <c r="AL49" s="10"/>
    </row>
    <row r="50" customFormat="false" ht="15" hidden="false" customHeight="false" outlineLevel="0" collapsed="false">
      <c r="A50" s="0" t="s">
        <v>100</v>
      </c>
      <c r="B50" s="0" t="s">
        <v>42</v>
      </c>
      <c r="C50" s="0" t="s">
        <v>27</v>
      </c>
      <c r="D50" s="0" t="n">
        <v>0</v>
      </c>
      <c r="E50" s="0" t="n">
        <v>1</v>
      </c>
      <c r="F50" s="0" t="n">
        <v>353.4</v>
      </c>
      <c r="G50" s="0" t="n">
        <v>25</v>
      </c>
      <c r="I50" s="0" t="s">
        <v>100</v>
      </c>
      <c r="J50" s="0" t="s">
        <v>101</v>
      </c>
      <c r="K50" s="0" t="s">
        <v>99</v>
      </c>
      <c r="L50" s="0" t="s">
        <v>91</v>
      </c>
      <c r="W50" s="10"/>
      <c r="X50" s="10"/>
      <c r="Y50" s="10"/>
      <c r="Z50" s="10"/>
      <c r="AA50" s="10"/>
      <c r="AB50" s="15"/>
      <c r="AC50" s="15"/>
      <c r="AD50" s="10"/>
      <c r="AE50" s="10"/>
      <c r="AF50" s="10"/>
      <c r="AG50" s="10"/>
      <c r="AH50" s="10"/>
      <c r="AI50" s="10"/>
      <c r="AJ50" s="10"/>
      <c r="AK50" s="10"/>
      <c r="AL50" s="10"/>
    </row>
    <row r="51" customFormat="false" ht="15" hidden="false" customHeight="false" outlineLevel="0" collapsed="false">
      <c r="A51" s="0" t="s">
        <v>102</v>
      </c>
      <c r="B51" s="0" t="s">
        <v>42</v>
      </c>
      <c r="C51" s="0" t="s">
        <v>27</v>
      </c>
      <c r="D51" s="0" t="n">
        <v>0</v>
      </c>
      <c r="E51" s="0" t="n">
        <v>1</v>
      </c>
      <c r="F51" s="0" t="n">
        <v>333.5</v>
      </c>
      <c r="G51" s="0" t="n">
        <v>27</v>
      </c>
      <c r="I51" s="0" t="s">
        <v>102</v>
      </c>
      <c r="J51" s="0" t="s">
        <v>103</v>
      </c>
      <c r="K51" s="0" t="s">
        <v>56</v>
      </c>
      <c r="L51" s="0" t="s">
        <v>57</v>
      </c>
      <c r="W51" s="10"/>
      <c r="X51" s="10"/>
      <c r="Y51" s="10"/>
      <c r="Z51" s="10"/>
      <c r="AA51" s="10"/>
      <c r="AB51" s="15"/>
      <c r="AC51" s="15"/>
      <c r="AD51" s="10"/>
      <c r="AE51" s="10"/>
      <c r="AF51" s="10"/>
      <c r="AG51" s="10"/>
      <c r="AH51" s="10"/>
      <c r="AI51" s="10"/>
      <c r="AJ51" s="10"/>
      <c r="AK51" s="10"/>
      <c r="AL51" s="10"/>
    </row>
    <row r="52" customFormat="false" ht="15" hidden="false" customHeight="false" outlineLevel="0" collapsed="false">
      <c r="A52" s="0" t="s">
        <v>104</v>
      </c>
      <c r="B52" s="0" t="s">
        <v>42</v>
      </c>
      <c r="C52" s="0" t="s">
        <v>27</v>
      </c>
      <c r="D52" s="0" t="n">
        <v>0</v>
      </c>
      <c r="E52" s="0" t="n">
        <v>1</v>
      </c>
      <c r="F52" s="0" t="n">
        <v>358.3</v>
      </c>
      <c r="G52" s="0" t="n">
        <v>28</v>
      </c>
      <c r="I52" s="0" t="s">
        <v>104</v>
      </c>
      <c r="J52" s="0" t="s">
        <v>103</v>
      </c>
      <c r="K52" s="0" t="s">
        <v>56</v>
      </c>
      <c r="L52" s="0" t="s">
        <v>57</v>
      </c>
      <c r="W52" s="10"/>
      <c r="X52" s="10"/>
      <c r="Y52" s="10"/>
      <c r="Z52" s="10"/>
      <c r="AA52" s="10"/>
      <c r="AB52" s="15"/>
      <c r="AC52" s="15"/>
      <c r="AD52" s="10"/>
      <c r="AE52" s="10"/>
      <c r="AF52" s="10"/>
      <c r="AG52" s="10"/>
      <c r="AH52" s="10"/>
      <c r="AI52" s="10"/>
      <c r="AJ52" s="10"/>
      <c r="AK52" s="10"/>
      <c r="AL52" s="10"/>
    </row>
    <row r="53" customFormat="false" ht="15" hidden="false" customHeight="false" outlineLevel="0" collapsed="false">
      <c r="A53" s="0" t="s">
        <v>88</v>
      </c>
      <c r="B53" s="0" t="s">
        <v>42</v>
      </c>
      <c r="C53" s="0" t="s">
        <v>27</v>
      </c>
      <c r="D53" s="0" t="n">
        <v>1</v>
      </c>
      <c r="E53" s="0" t="n">
        <v>1</v>
      </c>
      <c r="F53" s="0" t="n">
        <v>553</v>
      </c>
      <c r="G53" s="0" t="n">
        <v>19</v>
      </c>
      <c r="W53" s="10"/>
      <c r="X53" s="10"/>
      <c r="Y53" s="10"/>
      <c r="Z53" s="10"/>
      <c r="AA53" s="10"/>
      <c r="AB53" s="15"/>
      <c r="AC53" s="15"/>
      <c r="AD53" s="10"/>
      <c r="AE53" s="10"/>
      <c r="AF53" s="10"/>
      <c r="AG53" s="10"/>
      <c r="AH53" s="10"/>
      <c r="AI53" s="10"/>
      <c r="AJ53" s="10"/>
      <c r="AK53" s="10"/>
      <c r="AL53" s="10"/>
    </row>
    <row r="54" customFormat="false" ht="15" hidden="false" customHeight="false" outlineLevel="0" collapsed="false">
      <c r="A54" s="0" t="s">
        <v>94</v>
      </c>
      <c r="B54" s="0" t="s">
        <v>42</v>
      </c>
      <c r="C54" s="0" t="s">
        <v>27</v>
      </c>
      <c r="D54" s="0" t="n">
        <v>1</v>
      </c>
      <c r="E54" s="0" t="n">
        <v>1</v>
      </c>
      <c r="F54" s="0" t="n">
        <v>635.7</v>
      </c>
      <c r="G54" s="0" t="n">
        <v>22</v>
      </c>
      <c r="U54" s="9"/>
      <c r="W54" s="10"/>
      <c r="X54" s="10"/>
      <c r="Y54" s="10"/>
      <c r="Z54" s="10"/>
      <c r="AA54" s="10"/>
      <c r="AB54" s="15"/>
      <c r="AC54" s="15"/>
      <c r="AD54" s="10"/>
      <c r="AE54" s="10"/>
      <c r="AF54" s="10"/>
      <c r="AG54" s="10"/>
      <c r="AH54" s="10"/>
      <c r="AI54" s="10"/>
      <c r="AJ54" s="10"/>
      <c r="AK54" s="10"/>
      <c r="AL54" s="10"/>
    </row>
    <row r="55" customFormat="false" ht="15" hidden="false" customHeight="false" outlineLevel="0" collapsed="false">
      <c r="A55" s="0" t="s">
        <v>98</v>
      </c>
      <c r="B55" s="0" t="s">
        <v>42</v>
      </c>
      <c r="C55" s="0" t="s">
        <v>27</v>
      </c>
      <c r="D55" s="0" t="n">
        <v>1</v>
      </c>
      <c r="E55" s="0" t="n">
        <v>1</v>
      </c>
      <c r="F55" s="0" t="n">
        <v>275.2</v>
      </c>
      <c r="G55" s="0" t="n">
        <v>24</v>
      </c>
      <c r="W55" s="10"/>
      <c r="X55" s="10"/>
      <c r="Y55" s="10"/>
      <c r="Z55" s="10"/>
      <c r="AA55" s="10"/>
      <c r="AB55" s="15"/>
      <c r="AC55" s="15"/>
      <c r="AD55" s="10"/>
      <c r="AE55" s="10"/>
      <c r="AF55" s="10"/>
      <c r="AG55" s="10"/>
      <c r="AH55" s="10"/>
      <c r="AI55" s="10"/>
      <c r="AJ55" s="10"/>
      <c r="AK55" s="10"/>
      <c r="AL55" s="10"/>
    </row>
    <row r="56" customFormat="false" ht="15" hidden="false" customHeight="false" outlineLevel="0" collapsed="false">
      <c r="A56" s="0" t="s">
        <v>101</v>
      </c>
      <c r="B56" s="0" t="s">
        <v>42</v>
      </c>
      <c r="C56" s="0" t="s">
        <v>27</v>
      </c>
      <c r="D56" s="0" t="n">
        <v>1</v>
      </c>
      <c r="E56" s="0" t="n">
        <v>1</v>
      </c>
      <c r="F56" s="0" t="n">
        <v>279.7</v>
      </c>
      <c r="G56" s="0" t="n">
        <v>25</v>
      </c>
      <c r="W56" s="10"/>
      <c r="X56" s="10"/>
      <c r="Y56" s="10"/>
      <c r="Z56" s="10"/>
      <c r="AA56" s="10"/>
      <c r="AB56" s="15"/>
      <c r="AC56" s="15"/>
      <c r="AD56" s="10"/>
      <c r="AE56" s="10"/>
      <c r="AF56" s="10"/>
      <c r="AG56" s="10"/>
      <c r="AH56" s="10"/>
      <c r="AI56" s="10"/>
      <c r="AJ56" s="10"/>
      <c r="AK56" s="10"/>
      <c r="AL56" s="10"/>
    </row>
    <row r="57" customFormat="false" ht="15" hidden="false" customHeight="false" outlineLevel="0" collapsed="false">
      <c r="A57" s="0" t="s">
        <v>74</v>
      </c>
      <c r="B57" s="0" t="s">
        <v>105</v>
      </c>
      <c r="C57" s="0" t="s">
        <v>27</v>
      </c>
      <c r="D57" s="0" t="n">
        <v>1</v>
      </c>
      <c r="E57" s="0" t="n">
        <v>1</v>
      </c>
      <c r="F57" s="0" t="n">
        <v>1566.1</v>
      </c>
      <c r="G57" s="0" t="n">
        <v>3</v>
      </c>
      <c r="W57" s="10"/>
      <c r="X57" s="10"/>
      <c r="Y57" s="10"/>
      <c r="Z57" s="10"/>
      <c r="AA57" s="10"/>
      <c r="AB57" s="15"/>
      <c r="AC57" s="15"/>
      <c r="AD57" s="10"/>
      <c r="AE57" s="10"/>
      <c r="AF57" s="10"/>
      <c r="AG57" s="10"/>
      <c r="AH57" s="10"/>
      <c r="AI57" s="10"/>
      <c r="AJ57" s="10"/>
      <c r="AK57" s="10"/>
      <c r="AL57" s="10"/>
    </row>
    <row r="58" customFormat="false" ht="15" hidden="false" customHeight="false" outlineLevel="0" collapsed="false">
      <c r="A58" s="0" t="s">
        <v>78</v>
      </c>
      <c r="B58" s="0" t="s">
        <v>105</v>
      </c>
      <c r="C58" s="0" t="s">
        <v>27</v>
      </c>
      <c r="D58" s="0" t="n">
        <v>1</v>
      </c>
      <c r="E58" s="0" t="n">
        <v>1</v>
      </c>
      <c r="F58" s="0" t="n">
        <v>1499.3</v>
      </c>
      <c r="G58" s="0" t="n">
        <v>7</v>
      </c>
      <c r="W58" s="10"/>
      <c r="X58" s="10"/>
      <c r="Y58" s="10"/>
      <c r="Z58" s="10"/>
      <c r="AA58" s="10"/>
      <c r="AB58" s="15"/>
      <c r="AC58" s="15"/>
      <c r="AD58" s="10"/>
      <c r="AE58" s="10"/>
      <c r="AF58" s="10"/>
      <c r="AG58" s="10"/>
      <c r="AH58" s="10"/>
      <c r="AI58" s="10"/>
      <c r="AJ58" s="10"/>
      <c r="AK58" s="10"/>
      <c r="AL58" s="10"/>
    </row>
    <row r="59" customFormat="false" ht="15" hidden="false" customHeight="false" outlineLevel="0" collapsed="false">
      <c r="A59" s="0" t="s">
        <v>81</v>
      </c>
      <c r="B59" s="0" t="s">
        <v>26</v>
      </c>
      <c r="C59" s="0" t="s">
        <v>27</v>
      </c>
      <c r="D59" s="0" t="n">
        <v>1</v>
      </c>
      <c r="E59" s="0" t="n">
        <v>1</v>
      </c>
      <c r="F59" s="0" t="n">
        <v>1817.1</v>
      </c>
      <c r="G59" s="0" t="n">
        <v>11</v>
      </c>
      <c r="W59" s="10"/>
      <c r="X59" s="10"/>
      <c r="Y59" s="10"/>
      <c r="Z59" s="10"/>
      <c r="AA59" s="10"/>
      <c r="AB59" s="15"/>
      <c r="AC59" s="15"/>
      <c r="AD59" s="10"/>
      <c r="AE59" s="10"/>
      <c r="AF59" s="10"/>
      <c r="AG59" s="10"/>
      <c r="AH59" s="10"/>
      <c r="AI59" s="10"/>
      <c r="AJ59" s="10"/>
      <c r="AK59" s="10"/>
      <c r="AL59" s="10"/>
    </row>
    <row r="60" customFormat="false" ht="15" hidden="false" customHeight="false" outlineLevel="0" collapsed="false">
      <c r="A60" s="0" t="s">
        <v>85</v>
      </c>
      <c r="B60" s="0" t="s">
        <v>38</v>
      </c>
      <c r="C60" s="0" t="s">
        <v>27</v>
      </c>
      <c r="D60" s="0" t="n">
        <v>1</v>
      </c>
      <c r="E60" s="0" t="n">
        <v>1</v>
      </c>
      <c r="F60" s="0" t="n">
        <v>1721.1</v>
      </c>
      <c r="G60" s="0" t="n">
        <v>15</v>
      </c>
      <c r="W60" s="10"/>
      <c r="X60" s="10"/>
      <c r="Y60" s="10"/>
      <c r="Z60" s="10"/>
      <c r="AA60" s="10"/>
      <c r="AB60" s="15"/>
      <c r="AC60" s="15"/>
      <c r="AD60" s="10"/>
      <c r="AE60" s="10"/>
      <c r="AF60" s="10"/>
      <c r="AG60" s="10"/>
      <c r="AH60" s="10"/>
      <c r="AI60" s="10"/>
      <c r="AJ60" s="10"/>
      <c r="AK60" s="10"/>
      <c r="AL60" s="10"/>
    </row>
    <row r="61" customFormat="false" ht="15" hidden="false" customHeight="false" outlineLevel="0" collapsed="false">
      <c r="A61" s="0" t="s">
        <v>89</v>
      </c>
      <c r="B61" s="0" t="s">
        <v>38</v>
      </c>
      <c r="C61" s="0" t="s">
        <v>27</v>
      </c>
      <c r="D61" s="0" t="n">
        <v>1</v>
      </c>
      <c r="E61" s="0" t="n">
        <v>1</v>
      </c>
      <c r="F61" s="0" t="n">
        <v>646.2</v>
      </c>
      <c r="G61" s="0" t="n">
        <v>19</v>
      </c>
      <c r="W61" s="10"/>
      <c r="X61" s="10"/>
      <c r="Y61" s="10"/>
      <c r="Z61" s="10"/>
      <c r="AA61" s="10"/>
      <c r="AB61" s="15"/>
      <c r="AC61" s="15"/>
      <c r="AD61" s="10"/>
      <c r="AE61" s="10"/>
      <c r="AF61" s="10"/>
      <c r="AG61" s="10"/>
      <c r="AH61" s="10"/>
      <c r="AI61" s="10"/>
      <c r="AJ61" s="10"/>
      <c r="AK61" s="10"/>
      <c r="AL61" s="10"/>
    </row>
    <row r="62" customFormat="false" ht="15" hidden="false" customHeight="false" outlineLevel="0" collapsed="false">
      <c r="A62" s="0" t="s">
        <v>95</v>
      </c>
      <c r="B62" s="0" t="s">
        <v>42</v>
      </c>
      <c r="C62" s="0" t="s">
        <v>27</v>
      </c>
      <c r="D62" s="0" t="n">
        <v>1</v>
      </c>
      <c r="E62" s="0" t="n">
        <v>1</v>
      </c>
      <c r="F62" s="0" t="n">
        <v>726.8</v>
      </c>
      <c r="G62" s="0" t="n">
        <v>22</v>
      </c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customFormat="false" ht="15" hidden="false" customHeight="false" outlineLevel="0" collapsed="false">
      <c r="A63" s="0" t="s">
        <v>99</v>
      </c>
      <c r="B63" s="0" t="s">
        <v>38</v>
      </c>
      <c r="C63" s="0" t="s">
        <v>27</v>
      </c>
      <c r="D63" s="0" t="n">
        <v>1</v>
      </c>
      <c r="E63" s="0" t="n">
        <v>1</v>
      </c>
      <c r="F63" s="0" t="n">
        <v>1564.3</v>
      </c>
      <c r="G63" s="0" t="n">
        <v>25</v>
      </c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customFormat="false" ht="15" hidden="false" customHeight="false" outlineLevel="0" collapsed="false">
      <c r="A64" s="0" t="s">
        <v>103</v>
      </c>
      <c r="B64" s="0" t="s">
        <v>42</v>
      </c>
      <c r="C64" s="0" t="s">
        <v>27</v>
      </c>
      <c r="D64" s="0" t="n">
        <v>1</v>
      </c>
      <c r="E64" s="0" t="n">
        <v>1</v>
      </c>
      <c r="F64" s="0" t="n">
        <v>657.9</v>
      </c>
      <c r="G64" s="0" t="n">
        <v>28</v>
      </c>
    </row>
    <row r="65" customFormat="false" ht="15" hidden="false" customHeight="false" outlineLevel="0" collapsed="false">
      <c r="A65" s="0" t="s">
        <v>90</v>
      </c>
      <c r="B65" s="0" t="s">
        <v>26</v>
      </c>
      <c r="C65" s="0" t="s">
        <v>27</v>
      </c>
      <c r="D65" s="0" t="n">
        <v>1</v>
      </c>
      <c r="E65" s="0" t="n">
        <v>1</v>
      </c>
      <c r="F65" s="0" t="n">
        <v>527.9</v>
      </c>
      <c r="G65" s="0" t="n">
        <v>22</v>
      </c>
    </row>
    <row r="66" customFormat="false" ht="15" hidden="false" customHeight="false" outlineLevel="0" collapsed="false">
      <c r="A66" s="0" t="s">
        <v>56</v>
      </c>
      <c r="B66" s="0" t="s">
        <v>38</v>
      </c>
      <c r="C66" s="0" t="s">
        <v>27</v>
      </c>
      <c r="D66" s="0" t="n">
        <v>1</v>
      </c>
      <c r="E66" s="0" t="n">
        <v>1</v>
      </c>
      <c r="F66" s="0" t="n">
        <v>3947.7</v>
      </c>
      <c r="G66" s="0" t="n">
        <v>28</v>
      </c>
    </row>
    <row r="67" customFormat="false" ht="15" hidden="false" customHeight="false" outlineLevel="0" collapsed="false">
      <c r="A67" s="0" t="s">
        <v>75</v>
      </c>
      <c r="B67" s="0" t="s">
        <v>59</v>
      </c>
      <c r="C67" s="0" t="s">
        <v>106</v>
      </c>
      <c r="D67" s="0" t="n">
        <v>1</v>
      </c>
      <c r="E67" s="0" t="n">
        <v>0</v>
      </c>
      <c r="F67" s="9" t="n">
        <v>4239.7</v>
      </c>
      <c r="G67" s="0" t="n">
        <v>7</v>
      </c>
    </row>
    <row r="68" customFormat="false" ht="15" hidden="false" customHeight="false" outlineLevel="0" collapsed="false">
      <c r="A68" s="0" t="s">
        <v>82</v>
      </c>
      <c r="B68" s="0" t="s">
        <v>63</v>
      </c>
      <c r="C68" s="0" t="s">
        <v>106</v>
      </c>
      <c r="D68" s="0" t="n">
        <v>1</v>
      </c>
      <c r="E68" s="0" t="n">
        <v>0</v>
      </c>
      <c r="F68" s="0" t="n">
        <v>3796.1</v>
      </c>
      <c r="G68" s="0" t="n">
        <v>15</v>
      </c>
    </row>
    <row r="69" customFormat="false" ht="15" hidden="false" customHeight="false" outlineLevel="0" collapsed="false">
      <c r="A69" s="0" t="s">
        <v>91</v>
      </c>
      <c r="B69" s="0" t="s">
        <v>63</v>
      </c>
      <c r="C69" s="0" t="s">
        <v>107</v>
      </c>
      <c r="D69" s="0" t="n">
        <v>1</v>
      </c>
      <c r="E69" s="0" t="n">
        <v>0</v>
      </c>
      <c r="F69" s="9" t="n">
        <f aca="false">3289.9-7.3+8</f>
        <v>3290.6</v>
      </c>
      <c r="G69" s="0" t="n">
        <v>25</v>
      </c>
    </row>
    <row r="70" customFormat="false" ht="15" hidden="false" customHeight="false" outlineLevel="0" collapsed="false">
      <c r="A70" s="0" t="s">
        <v>57</v>
      </c>
      <c r="B70" s="0" t="s">
        <v>108</v>
      </c>
      <c r="C70" s="0" t="s">
        <v>109</v>
      </c>
      <c r="D70" s="0" t="n">
        <v>0</v>
      </c>
      <c r="E70" s="0" t="n">
        <v>0</v>
      </c>
      <c r="F70" s="0" t="n">
        <v>509.5</v>
      </c>
      <c r="G70" s="0" t="n">
        <v>28</v>
      </c>
    </row>
    <row r="71" customFormat="false" ht="15" hidden="false" customHeight="false" outlineLevel="0" collapsed="false">
      <c r="A71" s="0" t="s">
        <v>110</v>
      </c>
      <c r="B71" s="0" t="s">
        <v>42</v>
      </c>
      <c r="C71" s="0" t="s">
        <v>27</v>
      </c>
      <c r="D71" s="0" t="n">
        <v>0</v>
      </c>
      <c r="E71" s="0" t="n">
        <v>1</v>
      </c>
      <c r="F71" s="0" t="n">
        <v>1087.7</v>
      </c>
      <c r="G71" s="0" t="n">
        <v>1</v>
      </c>
      <c r="I71" s="0" t="s">
        <v>110</v>
      </c>
      <c r="J71" s="0" t="s">
        <v>111</v>
      </c>
      <c r="K71" s="0" t="s">
        <v>112</v>
      </c>
    </row>
    <row r="72" customFormat="false" ht="15" hidden="false" customHeight="false" outlineLevel="0" collapsed="false">
      <c r="A72" s="0" t="s">
        <v>113</v>
      </c>
      <c r="B72" s="0" t="s">
        <v>42</v>
      </c>
      <c r="C72" s="0" t="s">
        <v>27</v>
      </c>
      <c r="D72" s="0" t="n">
        <v>0</v>
      </c>
      <c r="E72" s="0" t="n">
        <v>1</v>
      </c>
      <c r="F72" s="0" t="n">
        <v>943</v>
      </c>
      <c r="G72" s="0" t="n">
        <v>3</v>
      </c>
      <c r="I72" s="0" t="s">
        <v>113</v>
      </c>
      <c r="J72" s="0" t="s">
        <v>111</v>
      </c>
      <c r="K72" s="0" t="s">
        <v>112</v>
      </c>
    </row>
    <row r="73" customFormat="false" ht="15" hidden="false" customHeight="false" outlineLevel="0" collapsed="false">
      <c r="A73" s="0" t="s">
        <v>114</v>
      </c>
      <c r="B73" s="0" t="s">
        <v>42</v>
      </c>
      <c r="C73" s="0" t="s">
        <v>27</v>
      </c>
      <c r="D73" s="0" t="n">
        <v>0</v>
      </c>
      <c r="E73" s="0" t="n">
        <v>1</v>
      </c>
      <c r="F73" s="0" t="n">
        <v>1093.5</v>
      </c>
      <c r="G73" s="0" t="n">
        <v>5</v>
      </c>
      <c r="I73" s="0" t="s">
        <v>114</v>
      </c>
      <c r="J73" s="0" t="s">
        <v>115</v>
      </c>
      <c r="K73" s="0" t="s">
        <v>112</v>
      </c>
    </row>
    <row r="74" customFormat="false" ht="15" hidden="false" customHeight="false" outlineLevel="0" collapsed="false">
      <c r="A74" s="0" t="s">
        <v>116</v>
      </c>
      <c r="B74" s="0" t="s">
        <v>42</v>
      </c>
      <c r="C74" s="0" t="s">
        <v>27</v>
      </c>
      <c r="D74" s="0" t="n">
        <v>0</v>
      </c>
      <c r="E74" s="0" t="n">
        <v>1</v>
      </c>
      <c r="F74" s="0" t="n">
        <v>1100</v>
      </c>
      <c r="G74" s="0" t="n">
        <v>7</v>
      </c>
      <c r="I74" s="0" t="s">
        <v>116</v>
      </c>
      <c r="J74" s="0" t="s">
        <v>115</v>
      </c>
      <c r="K74" s="0" t="s">
        <v>112</v>
      </c>
    </row>
    <row r="75" customFormat="false" ht="15" hidden="false" customHeight="false" outlineLevel="0" collapsed="false">
      <c r="A75" s="0" t="s">
        <v>117</v>
      </c>
      <c r="B75" s="0" t="s">
        <v>42</v>
      </c>
      <c r="C75" s="0" t="s">
        <v>27</v>
      </c>
      <c r="D75" s="0" t="n">
        <v>0</v>
      </c>
      <c r="E75" s="0" t="n">
        <v>1</v>
      </c>
      <c r="F75" s="0" t="n">
        <v>348.9</v>
      </c>
      <c r="G75" s="0" t="n">
        <v>10</v>
      </c>
      <c r="I75" s="0" t="s">
        <v>117</v>
      </c>
      <c r="J75" s="0" t="s">
        <v>118</v>
      </c>
      <c r="K75" s="0" t="s">
        <v>119</v>
      </c>
    </row>
    <row r="76" customFormat="false" ht="15" hidden="false" customHeight="false" outlineLevel="0" collapsed="false">
      <c r="A76" s="0" t="s">
        <v>120</v>
      </c>
      <c r="B76" s="0" t="s">
        <v>42</v>
      </c>
      <c r="C76" s="0" t="s">
        <v>27</v>
      </c>
      <c r="D76" s="0" t="n">
        <v>0</v>
      </c>
      <c r="E76" s="0" t="n">
        <v>1</v>
      </c>
      <c r="F76" s="0" t="n">
        <v>288.2</v>
      </c>
      <c r="G76" s="0" t="n">
        <v>11</v>
      </c>
      <c r="I76" s="0" t="s">
        <v>120</v>
      </c>
      <c r="J76" s="0" t="s">
        <v>118</v>
      </c>
      <c r="K76" s="0" t="s">
        <v>119</v>
      </c>
    </row>
    <row r="77" customFormat="false" ht="15" hidden="false" customHeight="false" outlineLevel="0" collapsed="false">
      <c r="A77" s="0" t="s">
        <v>121</v>
      </c>
      <c r="B77" s="0" t="s">
        <v>42</v>
      </c>
      <c r="C77" s="0" t="s">
        <v>27</v>
      </c>
      <c r="D77" s="0" t="n">
        <v>0</v>
      </c>
      <c r="E77" s="0" t="n">
        <v>1</v>
      </c>
      <c r="F77" s="0" t="n">
        <v>341.9</v>
      </c>
      <c r="G77" s="0" t="n">
        <v>14</v>
      </c>
      <c r="I77" s="0" t="s">
        <v>121</v>
      </c>
      <c r="J77" s="0" t="s">
        <v>122</v>
      </c>
      <c r="K77" s="0" t="s">
        <v>119</v>
      </c>
    </row>
    <row r="78" customFormat="false" ht="15" hidden="false" customHeight="false" outlineLevel="0" collapsed="false">
      <c r="A78" s="0" t="s">
        <v>123</v>
      </c>
      <c r="B78" s="0" t="s">
        <v>42</v>
      </c>
      <c r="C78" s="0" t="s">
        <v>27</v>
      </c>
      <c r="D78" s="0" t="n">
        <v>0</v>
      </c>
      <c r="E78" s="0" t="n">
        <v>1</v>
      </c>
      <c r="F78" s="0" t="n">
        <v>340.5</v>
      </c>
      <c r="G78" s="0" t="n">
        <v>15</v>
      </c>
      <c r="I78" s="0" t="s">
        <v>123</v>
      </c>
      <c r="J78" s="0" t="s">
        <v>122</v>
      </c>
      <c r="K78" s="0" t="s">
        <v>119</v>
      </c>
    </row>
    <row r="79" customFormat="false" ht="15" hidden="false" customHeight="false" outlineLevel="0" collapsed="false">
      <c r="A79" s="0" t="s">
        <v>124</v>
      </c>
      <c r="B79" s="0" t="s">
        <v>42</v>
      </c>
      <c r="C79" s="0" t="s">
        <v>27</v>
      </c>
      <c r="D79" s="0" t="n">
        <v>0</v>
      </c>
      <c r="E79" s="0" t="n">
        <v>1</v>
      </c>
      <c r="F79" s="0" t="n">
        <v>325.4</v>
      </c>
      <c r="G79" s="0" t="n">
        <v>18</v>
      </c>
      <c r="I79" s="0" t="s">
        <v>124</v>
      </c>
      <c r="J79" s="0" t="s">
        <v>125</v>
      </c>
      <c r="K79" s="0" t="s">
        <v>89</v>
      </c>
      <c r="L79" s="0" t="s">
        <v>90</v>
      </c>
      <c r="M79" s="0" t="s">
        <v>91</v>
      </c>
    </row>
    <row r="80" customFormat="false" ht="15" hidden="false" customHeight="false" outlineLevel="0" collapsed="false">
      <c r="A80" s="0" t="s">
        <v>126</v>
      </c>
      <c r="B80" s="0" t="s">
        <v>42</v>
      </c>
      <c r="C80" s="0" t="s">
        <v>27</v>
      </c>
      <c r="D80" s="0" t="n">
        <v>0</v>
      </c>
      <c r="E80" s="0" t="n">
        <v>1</v>
      </c>
      <c r="F80" s="0" t="n">
        <v>260.7</v>
      </c>
      <c r="G80" s="0" t="n">
        <v>19</v>
      </c>
      <c r="I80" s="0" t="s">
        <v>126</v>
      </c>
      <c r="J80" s="0" t="s">
        <v>125</v>
      </c>
      <c r="K80" s="0" t="s">
        <v>89</v>
      </c>
      <c r="L80" s="0" t="s">
        <v>90</v>
      </c>
      <c r="M80" s="0" t="s">
        <v>91</v>
      </c>
    </row>
    <row r="81" customFormat="false" ht="15" hidden="false" customHeight="false" outlineLevel="0" collapsed="false">
      <c r="A81" s="0" t="s">
        <v>127</v>
      </c>
      <c r="B81" s="0" t="s">
        <v>42</v>
      </c>
      <c r="C81" s="0" t="s">
        <v>27</v>
      </c>
      <c r="D81" s="0" t="n">
        <v>0</v>
      </c>
      <c r="E81" s="0" t="n">
        <v>1</v>
      </c>
      <c r="F81" s="0" t="n">
        <v>297.3</v>
      </c>
      <c r="G81" s="0" t="n">
        <v>21</v>
      </c>
      <c r="I81" s="0" t="s">
        <v>127</v>
      </c>
      <c r="J81" s="0" t="s">
        <v>128</v>
      </c>
      <c r="K81" s="0" t="s">
        <v>95</v>
      </c>
      <c r="L81" s="0" t="s">
        <v>90</v>
      </c>
      <c r="M81" s="0" t="s">
        <v>91</v>
      </c>
    </row>
    <row r="82" customFormat="false" ht="15" hidden="false" customHeight="false" outlineLevel="0" collapsed="false">
      <c r="A82" s="0" t="s">
        <v>129</v>
      </c>
      <c r="B82" s="0" t="s">
        <v>42</v>
      </c>
      <c r="C82" s="0" t="s">
        <v>27</v>
      </c>
      <c r="D82" s="0" t="n">
        <v>0</v>
      </c>
      <c r="E82" s="0" t="n">
        <v>1</v>
      </c>
      <c r="F82" s="0" t="n">
        <v>261.7</v>
      </c>
      <c r="G82" s="0" t="n">
        <v>22</v>
      </c>
      <c r="I82" s="0" t="s">
        <v>129</v>
      </c>
      <c r="J82" s="0" t="s">
        <v>128</v>
      </c>
      <c r="K82" s="0" t="s">
        <v>95</v>
      </c>
      <c r="L82" s="0" t="s">
        <v>90</v>
      </c>
      <c r="M82" s="0" t="s">
        <v>91</v>
      </c>
    </row>
    <row r="83" customFormat="false" ht="15" hidden="false" customHeight="false" outlineLevel="0" collapsed="false">
      <c r="A83" s="0" t="s">
        <v>130</v>
      </c>
      <c r="B83" s="0" t="s">
        <v>42</v>
      </c>
      <c r="C83" s="0" t="s">
        <v>27</v>
      </c>
      <c r="D83" s="0" t="n">
        <v>0</v>
      </c>
      <c r="E83" s="0" t="n">
        <v>1</v>
      </c>
      <c r="F83" s="0" t="n">
        <v>406.6</v>
      </c>
      <c r="G83" s="0" t="n">
        <v>24</v>
      </c>
      <c r="I83" s="0" t="s">
        <v>130</v>
      </c>
      <c r="J83" s="0" t="s">
        <v>98</v>
      </c>
      <c r="K83" s="0" t="s">
        <v>99</v>
      </c>
      <c r="L83" s="0" t="s">
        <v>91</v>
      </c>
    </row>
    <row r="84" customFormat="false" ht="15" hidden="false" customHeight="false" outlineLevel="0" collapsed="false">
      <c r="A84" s="0" t="s">
        <v>131</v>
      </c>
      <c r="B84" s="0" t="s">
        <v>42</v>
      </c>
      <c r="C84" s="0" t="s">
        <v>27</v>
      </c>
      <c r="D84" s="0" t="n">
        <v>0</v>
      </c>
      <c r="E84" s="0" t="n">
        <v>1</v>
      </c>
      <c r="F84" s="0" t="n">
        <v>408.6</v>
      </c>
      <c r="G84" s="0" t="n">
        <v>25</v>
      </c>
      <c r="I84" s="0" t="s">
        <v>131</v>
      </c>
      <c r="J84" s="0" t="s">
        <v>101</v>
      </c>
      <c r="K84" s="0" t="s">
        <v>99</v>
      </c>
      <c r="L84" s="0" t="s">
        <v>91</v>
      </c>
    </row>
    <row r="85" customFormat="false" ht="15" hidden="false" customHeight="false" outlineLevel="0" collapsed="false">
      <c r="A85" s="0" t="s">
        <v>132</v>
      </c>
      <c r="B85" s="0" t="s">
        <v>42</v>
      </c>
      <c r="C85" s="0" t="s">
        <v>27</v>
      </c>
      <c r="D85" s="0" t="n">
        <v>0</v>
      </c>
      <c r="E85" s="0" t="n">
        <v>1</v>
      </c>
      <c r="F85" s="0" t="n">
        <v>274.2</v>
      </c>
      <c r="G85" s="0" t="n">
        <v>27</v>
      </c>
      <c r="I85" s="0" t="s">
        <v>132</v>
      </c>
      <c r="J85" s="0" t="s">
        <v>133</v>
      </c>
      <c r="K85" s="0" t="s">
        <v>56</v>
      </c>
      <c r="L85" s="0" t="s">
        <v>57</v>
      </c>
    </row>
    <row r="86" customFormat="false" ht="15" hidden="false" customHeight="false" outlineLevel="0" collapsed="false">
      <c r="A86" s="0" t="s">
        <v>134</v>
      </c>
      <c r="B86" s="0" t="s">
        <v>42</v>
      </c>
      <c r="C86" s="0" t="s">
        <v>27</v>
      </c>
      <c r="D86" s="0" t="n">
        <v>0</v>
      </c>
      <c r="E86" s="0" t="n">
        <v>1</v>
      </c>
      <c r="F86" s="0" t="n">
        <v>283.8</v>
      </c>
      <c r="G86" s="0" t="n">
        <v>28</v>
      </c>
      <c r="I86" s="0" t="s">
        <v>134</v>
      </c>
      <c r="J86" s="0" t="s">
        <v>133</v>
      </c>
      <c r="K86" s="0" t="s">
        <v>56</v>
      </c>
      <c r="L86" s="0" t="s">
        <v>57</v>
      </c>
    </row>
    <row r="87" customFormat="false" ht="15" hidden="false" customHeight="false" outlineLevel="0" collapsed="false">
      <c r="A87" s="0" t="s">
        <v>125</v>
      </c>
      <c r="B87" s="0" t="s">
        <v>42</v>
      </c>
      <c r="C87" s="0" t="s">
        <v>27</v>
      </c>
      <c r="D87" s="0" t="n">
        <v>1</v>
      </c>
      <c r="E87" s="0" t="n">
        <v>1</v>
      </c>
      <c r="F87" s="0" t="n">
        <v>969.7</v>
      </c>
      <c r="G87" s="0" t="n">
        <v>19</v>
      </c>
    </row>
    <row r="88" customFormat="false" ht="15" hidden="false" customHeight="false" outlineLevel="0" collapsed="false">
      <c r="A88" s="0" t="s">
        <v>128</v>
      </c>
      <c r="B88" s="0" t="s">
        <v>42</v>
      </c>
      <c r="C88" s="0" t="s">
        <v>27</v>
      </c>
      <c r="D88" s="0" t="n">
        <v>1</v>
      </c>
      <c r="E88" s="0" t="n">
        <v>1</v>
      </c>
      <c r="F88" s="0" t="n">
        <v>763.1</v>
      </c>
      <c r="G88" s="0" t="n">
        <v>22</v>
      </c>
    </row>
    <row r="89" customFormat="false" ht="15" hidden="false" customHeight="false" outlineLevel="0" collapsed="false">
      <c r="A89" s="0" t="s">
        <v>111</v>
      </c>
      <c r="B89" s="0" t="s">
        <v>38</v>
      </c>
      <c r="C89" s="0" t="s">
        <v>27</v>
      </c>
      <c r="D89" s="0" t="n">
        <v>1</v>
      </c>
      <c r="E89" s="0" t="n">
        <v>1</v>
      </c>
      <c r="F89" s="0" t="n">
        <v>1367.6</v>
      </c>
      <c r="G89" s="0" t="n">
        <v>3</v>
      </c>
    </row>
    <row r="90" customFormat="false" ht="15" hidden="false" customHeight="false" outlineLevel="0" collapsed="false">
      <c r="A90" s="0" t="s">
        <v>115</v>
      </c>
      <c r="B90" s="0" t="s">
        <v>26</v>
      </c>
      <c r="C90" s="0" t="s">
        <v>27</v>
      </c>
      <c r="D90" s="0" t="n">
        <v>1</v>
      </c>
      <c r="E90" s="0" t="n">
        <v>1</v>
      </c>
      <c r="F90" s="0" t="n">
        <v>1168.8</v>
      </c>
      <c r="G90" s="0" t="n">
        <v>7</v>
      </c>
    </row>
    <row r="91" customFormat="false" ht="15" hidden="false" customHeight="false" outlineLevel="0" collapsed="false">
      <c r="A91" s="0" t="s">
        <v>118</v>
      </c>
      <c r="B91" s="0" t="s">
        <v>38</v>
      </c>
      <c r="C91" s="0" t="s">
        <v>27</v>
      </c>
      <c r="D91" s="0" t="n">
        <v>1</v>
      </c>
      <c r="E91" s="0" t="n">
        <v>1</v>
      </c>
      <c r="F91" s="0" t="n">
        <v>1761.7</v>
      </c>
      <c r="G91" s="0" t="n">
        <v>11</v>
      </c>
    </row>
    <row r="92" customFormat="false" ht="15" hidden="false" customHeight="false" outlineLevel="0" collapsed="false">
      <c r="A92" s="0" t="s">
        <v>122</v>
      </c>
      <c r="B92" s="0" t="s">
        <v>38</v>
      </c>
      <c r="C92" s="0" t="s">
        <v>27</v>
      </c>
      <c r="D92" s="0" t="n">
        <v>1</v>
      </c>
      <c r="E92" s="0" t="n">
        <v>1</v>
      </c>
      <c r="F92" s="0" t="n">
        <v>1601.7</v>
      </c>
      <c r="G92" s="0" t="n">
        <v>15</v>
      </c>
    </row>
    <row r="93" customFormat="false" ht="15" hidden="false" customHeight="false" outlineLevel="0" collapsed="false">
      <c r="A93" s="0" t="s">
        <v>133</v>
      </c>
      <c r="B93" s="0" t="s">
        <v>42</v>
      </c>
      <c r="C93" s="0" t="s">
        <v>27</v>
      </c>
      <c r="D93" s="0" t="n">
        <v>1</v>
      </c>
      <c r="E93" s="0" t="n">
        <v>1</v>
      </c>
      <c r="F93" s="0" t="n">
        <v>843</v>
      </c>
      <c r="G93" s="0" t="n">
        <v>28</v>
      </c>
    </row>
    <row r="94" customFormat="false" ht="15" hidden="false" customHeight="false" outlineLevel="0" collapsed="false">
      <c r="A94" s="0" t="s">
        <v>112</v>
      </c>
      <c r="B94" s="0" t="s">
        <v>63</v>
      </c>
      <c r="C94" s="0" t="s">
        <v>107</v>
      </c>
      <c r="D94" s="0" t="n">
        <v>1</v>
      </c>
      <c r="E94" s="0" t="n">
        <v>0</v>
      </c>
      <c r="F94" s="9" t="n">
        <f aca="false">3844.2+7.3</f>
        <v>3851.5</v>
      </c>
      <c r="G94" s="0" t="n">
        <v>7</v>
      </c>
    </row>
    <row r="95" customFormat="false" ht="15" hidden="false" customHeight="false" outlineLevel="0" collapsed="false">
      <c r="A95" s="0" t="s">
        <v>119</v>
      </c>
      <c r="B95" s="0" t="s">
        <v>63</v>
      </c>
      <c r="C95" s="0" t="s">
        <v>107</v>
      </c>
      <c r="D95" s="0" t="n">
        <v>1</v>
      </c>
      <c r="E95" s="0" t="n">
        <v>0</v>
      </c>
      <c r="F95" s="9" t="n">
        <f aca="false">3901.8+7.3</f>
        <v>3909.1</v>
      </c>
      <c r="G95" s="0" t="n">
        <v>15</v>
      </c>
    </row>
    <row r="96" customFormat="false" ht="15" hidden="false" customHeight="false" outlineLevel="0" collapsed="false">
      <c r="A96" s="0" t="s">
        <v>135</v>
      </c>
      <c r="B96" s="0" t="s">
        <v>42</v>
      </c>
      <c r="C96" s="0" t="s">
        <v>27</v>
      </c>
      <c r="D96" s="0" t="n">
        <v>0</v>
      </c>
      <c r="E96" s="0" t="n">
        <v>1</v>
      </c>
      <c r="F96" s="0" t="n">
        <v>901.7</v>
      </c>
      <c r="G96" s="0" t="n">
        <v>1</v>
      </c>
      <c r="I96" s="0" t="s">
        <v>135</v>
      </c>
      <c r="J96" s="0" t="s">
        <v>136</v>
      </c>
      <c r="K96" s="0" t="s">
        <v>112</v>
      </c>
    </row>
    <row r="97" customFormat="false" ht="15" hidden="false" customHeight="false" outlineLevel="0" collapsed="false">
      <c r="A97" s="0" t="s">
        <v>137</v>
      </c>
      <c r="B97" s="0" t="s">
        <v>42</v>
      </c>
      <c r="C97" s="0" t="s">
        <v>27</v>
      </c>
      <c r="D97" s="0" t="n">
        <v>0</v>
      </c>
      <c r="E97" s="0" t="n">
        <v>1</v>
      </c>
      <c r="F97" s="0" t="n">
        <v>769.6</v>
      </c>
      <c r="G97" s="0" t="n">
        <v>3</v>
      </c>
      <c r="I97" s="0" t="s">
        <v>137</v>
      </c>
      <c r="J97" s="0" t="s">
        <v>136</v>
      </c>
      <c r="K97" s="0" t="s">
        <v>112</v>
      </c>
    </row>
    <row r="98" customFormat="false" ht="15" hidden="false" customHeight="false" outlineLevel="0" collapsed="false">
      <c r="A98" s="0" t="s">
        <v>138</v>
      </c>
      <c r="B98" s="0" t="s">
        <v>42</v>
      </c>
      <c r="C98" s="0" t="s">
        <v>27</v>
      </c>
      <c r="D98" s="0" t="n">
        <v>0</v>
      </c>
      <c r="E98" s="0" t="n">
        <v>1</v>
      </c>
      <c r="F98" s="0" t="n">
        <v>835.2</v>
      </c>
      <c r="G98" s="0" t="n">
        <v>5</v>
      </c>
      <c r="I98" s="0" t="s">
        <v>138</v>
      </c>
      <c r="J98" s="0" t="s">
        <v>139</v>
      </c>
      <c r="K98" s="0" t="s">
        <v>112</v>
      </c>
    </row>
    <row r="99" customFormat="false" ht="15" hidden="false" customHeight="false" outlineLevel="0" collapsed="false">
      <c r="A99" s="0" t="s">
        <v>140</v>
      </c>
      <c r="B99" s="0" t="s">
        <v>42</v>
      </c>
      <c r="C99" s="0" t="s">
        <v>27</v>
      </c>
      <c r="D99" s="0" t="n">
        <v>0</v>
      </c>
      <c r="E99" s="0" t="n">
        <v>1</v>
      </c>
      <c r="F99" s="0" t="n">
        <v>829.9</v>
      </c>
      <c r="G99" s="0" t="n">
        <v>7</v>
      </c>
      <c r="I99" s="0" t="s">
        <v>140</v>
      </c>
      <c r="J99" s="0" t="s">
        <v>139</v>
      </c>
      <c r="K99" s="0" t="s">
        <v>112</v>
      </c>
    </row>
    <row r="100" customFormat="false" ht="15" hidden="false" customHeight="false" outlineLevel="0" collapsed="false">
      <c r="A100" s="0" t="s">
        <v>141</v>
      </c>
      <c r="B100" s="0" t="s">
        <v>42</v>
      </c>
      <c r="C100" s="0" t="s">
        <v>27</v>
      </c>
      <c r="D100" s="0" t="n">
        <v>0</v>
      </c>
      <c r="E100" s="0" t="n">
        <v>1</v>
      </c>
      <c r="F100" s="0" t="n">
        <v>354.6</v>
      </c>
      <c r="G100" s="0" t="n">
        <v>10</v>
      </c>
      <c r="I100" s="0" t="s">
        <v>141</v>
      </c>
      <c r="J100" s="0" t="s">
        <v>142</v>
      </c>
      <c r="K100" s="0" t="s">
        <v>119</v>
      </c>
    </row>
    <row r="101" customFormat="false" ht="15" hidden="false" customHeight="false" outlineLevel="0" collapsed="false">
      <c r="A101" s="0" t="s">
        <v>143</v>
      </c>
      <c r="B101" s="0" t="s">
        <v>42</v>
      </c>
      <c r="C101" s="0" t="s">
        <v>27</v>
      </c>
      <c r="D101" s="0" t="n">
        <v>0</v>
      </c>
      <c r="E101" s="0" t="n">
        <v>1</v>
      </c>
      <c r="F101" s="0" t="n">
        <v>290.9</v>
      </c>
      <c r="G101" s="0" t="n">
        <v>11</v>
      </c>
      <c r="I101" s="0" t="s">
        <v>143</v>
      </c>
      <c r="J101" s="0" t="s">
        <v>142</v>
      </c>
      <c r="K101" s="0" t="s">
        <v>119</v>
      </c>
    </row>
    <row r="102" customFormat="false" ht="15" hidden="false" customHeight="false" outlineLevel="0" collapsed="false">
      <c r="A102" s="0" t="s">
        <v>144</v>
      </c>
      <c r="B102" s="0" t="s">
        <v>42</v>
      </c>
      <c r="C102" s="0" t="s">
        <v>27</v>
      </c>
      <c r="D102" s="0" t="n">
        <v>0</v>
      </c>
      <c r="E102" s="0" t="n">
        <v>1</v>
      </c>
      <c r="F102" s="0" t="n">
        <v>310.4</v>
      </c>
      <c r="G102" s="0" t="n">
        <v>14</v>
      </c>
      <c r="I102" s="0" t="s">
        <v>144</v>
      </c>
      <c r="J102" s="0" t="s">
        <v>145</v>
      </c>
      <c r="K102" s="0" t="s">
        <v>119</v>
      </c>
    </row>
    <row r="103" customFormat="false" ht="15" hidden="false" customHeight="false" outlineLevel="0" collapsed="false">
      <c r="A103" s="0" t="s">
        <v>146</v>
      </c>
      <c r="B103" s="0" t="s">
        <v>42</v>
      </c>
      <c r="C103" s="0" t="s">
        <v>27</v>
      </c>
      <c r="D103" s="0" t="n">
        <v>0</v>
      </c>
      <c r="E103" s="0" t="n">
        <v>1</v>
      </c>
      <c r="F103" s="0" t="n">
        <v>296.9</v>
      </c>
      <c r="G103" s="0" t="n">
        <v>15</v>
      </c>
      <c r="I103" s="0" t="s">
        <v>146</v>
      </c>
      <c r="J103" s="0" t="s">
        <v>145</v>
      </c>
      <c r="K103" s="0" t="s">
        <v>119</v>
      </c>
    </row>
    <row r="104" customFormat="false" ht="15" hidden="false" customHeight="false" outlineLevel="0" collapsed="false">
      <c r="A104" s="0" t="s">
        <v>136</v>
      </c>
      <c r="B104" s="0" t="s">
        <v>42</v>
      </c>
      <c r="C104" s="0" t="s">
        <v>27</v>
      </c>
      <c r="D104" s="0" t="n">
        <v>1</v>
      </c>
      <c r="E104" s="0" t="n">
        <v>1</v>
      </c>
      <c r="F104" s="0" t="n">
        <v>1673.7</v>
      </c>
      <c r="G104" s="0" t="n">
        <v>3</v>
      </c>
    </row>
    <row r="105" customFormat="false" ht="15" hidden="false" customHeight="false" outlineLevel="0" collapsed="false">
      <c r="A105" s="0" t="s">
        <v>139</v>
      </c>
      <c r="B105" s="0" t="s">
        <v>42</v>
      </c>
      <c r="C105" s="0" t="s">
        <v>27</v>
      </c>
      <c r="D105" s="0" t="n">
        <v>1</v>
      </c>
      <c r="E105" s="0" t="n">
        <v>1</v>
      </c>
      <c r="F105" s="0" t="n">
        <v>1554.9</v>
      </c>
      <c r="G105" s="0" t="n">
        <v>7</v>
      </c>
    </row>
    <row r="106" customFormat="false" ht="15" hidden="false" customHeight="false" outlineLevel="0" collapsed="false">
      <c r="A106" s="0" t="s">
        <v>142</v>
      </c>
      <c r="B106" s="0" t="s">
        <v>42</v>
      </c>
      <c r="C106" s="0" t="s">
        <v>27</v>
      </c>
      <c r="D106" s="0" t="n">
        <v>1</v>
      </c>
      <c r="E106" s="0" t="n">
        <v>1</v>
      </c>
      <c r="F106" s="0" t="n">
        <v>1847.5</v>
      </c>
      <c r="G106" s="0" t="n">
        <v>11</v>
      </c>
    </row>
    <row r="107" customFormat="false" ht="15" hidden="false" customHeight="false" outlineLevel="0" collapsed="false">
      <c r="A107" s="0" t="s">
        <v>145</v>
      </c>
      <c r="B107" s="0" t="s">
        <v>42</v>
      </c>
      <c r="C107" s="0" t="s">
        <v>27</v>
      </c>
      <c r="D107" s="0" t="n">
        <v>1</v>
      </c>
      <c r="E107" s="0" t="n">
        <v>1</v>
      </c>
      <c r="F107" s="0" t="n">
        <v>1708.9</v>
      </c>
      <c r="G107" s="0" t="n">
        <v>15</v>
      </c>
    </row>
    <row r="108" customFormat="false" ht="15" hidden="false" customHeight="false" outlineLevel="0" collapsed="false">
      <c r="A108" s="0" t="s">
        <v>147</v>
      </c>
      <c r="B108" s="0" t="s">
        <v>42</v>
      </c>
      <c r="C108" s="0" t="s">
        <v>27</v>
      </c>
      <c r="D108" s="0" t="n">
        <v>0</v>
      </c>
      <c r="E108" s="0" t="n">
        <v>0</v>
      </c>
      <c r="F108" s="0" t="n">
        <v>476.6</v>
      </c>
      <c r="G108" s="0" t="n">
        <v>2</v>
      </c>
      <c r="I108" s="0" t="s">
        <v>147</v>
      </c>
      <c r="J108" s="0" t="s">
        <v>148</v>
      </c>
      <c r="K108" s="0" t="s">
        <v>149</v>
      </c>
      <c r="L108" s="0" t="s">
        <v>150</v>
      </c>
    </row>
    <row r="109" customFormat="false" ht="15" hidden="false" customHeight="false" outlineLevel="0" collapsed="false">
      <c r="A109" s="0" t="s">
        <v>151</v>
      </c>
      <c r="B109" s="0" t="s">
        <v>42</v>
      </c>
      <c r="C109" s="0" t="s">
        <v>27</v>
      </c>
      <c r="D109" s="0" t="n">
        <v>0</v>
      </c>
      <c r="E109" s="0" t="n">
        <v>0</v>
      </c>
      <c r="F109" s="0" t="n">
        <v>227.9</v>
      </c>
      <c r="G109" s="0" t="n">
        <v>4</v>
      </c>
      <c r="I109" s="0" t="s">
        <v>151</v>
      </c>
      <c r="J109" s="0" t="s">
        <v>148</v>
      </c>
      <c r="K109" s="0" t="s">
        <v>149</v>
      </c>
      <c r="L109" s="0" t="s">
        <v>150</v>
      </c>
    </row>
    <row r="110" customFormat="false" ht="15" hidden="false" customHeight="false" outlineLevel="0" collapsed="false">
      <c r="A110" s="0" t="s">
        <v>152</v>
      </c>
      <c r="B110" s="0" t="s">
        <v>42</v>
      </c>
      <c r="C110" s="0" t="s">
        <v>27</v>
      </c>
      <c r="D110" s="0" t="n">
        <v>0</v>
      </c>
      <c r="E110" s="0" t="n">
        <v>0</v>
      </c>
      <c r="F110" s="0" t="n">
        <v>523.9</v>
      </c>
      <c r="G110" s="0" t="n">
        <v>7</v>
      </c>
      <c r="I110" s="0" t="s">
        <v>152</v>
      </c>
      <c r="J110" s="0" t="s">
        <v>153</v>
      </c>
      <c r="K110" s="0" t="s">
        <v>149</v>
      </c>
      <c r="L110" s="0" t="s">
        <v>150</v>
      </c>
    </row>
    <row r="111" customFormat="false" ht="15" hidden="false" customHeight="false" outlineLevel="0" collapsed="false">
      <c r="A111" s="0" t="s">
        <v>154</v>
      </c>
      <c r="B111" s="0" t="s">
        <v>42</v>
      </c>
      <c r="C111" s="0" t="s">
        <v>27</v>
      </c>
      <c r="D111" s="0" t="n">
        <v>0</v>
      </c>
      <c r="E111" s="0" t="n">
        <v>0</v>
      </c>
      <c r="F111" s="0" t="n">
        <v>461.2</v>
      </c>
      <c r="G111" s="0" t="n">
        <v>9</v>
      </c>
      <c r="I111" s="0" t="s">
        <v>154</v>
      </c>
      <c r="J111" s="0" t="s">
        <v>153</v>
      </c>
      <c r="K111" s="0" t="s">
        <v>149</v>
      </c>
      <c r="L111" s="0" t="s">
        <v>150</v>
      </c>
    </row>
    <row r="112" customFormat="false" ht="15" hidden="false" customHeight="false" outlineLevel="0" collapsed="false">
      <c r="A112" s="0" t="s">
        <v>155</v>
      </c>
      <c r="B112" s="0" t="s">
        <v>42</v>
      </c>
      <c r="C112" s="0" t="s">
        <v>27</v>
      </c>
      <c r="D112" s="0" t="n">
        <v>0</v>
      </c>
      <c r="E112" s="0" t="n">
        <v>0</v>
      </c>
      <c r="F112" s="0" t="n">
        <v>507.7</v>
      </c>
      <c r="G112" s="0" t="n">
        <v>12</v>
      </c>
      <c r="I112" s="0" t="s">
        <v>155</v>
      </c>
      <c r="J112" s="0" t="s">
        <v>156</v>
      </c>
      <c r="K112" s="0" t="s">
        <v>157</v>
      </c>
      <c r="L112" s="0" t="s">
        <v>150</v>
      </c>
    </row>
    <row r="113" customFormat="false" ht="15" hidden="false" customHeight="false" outlineLevel="0" collapsed="false">
      <c r="A113" s="0" t="s">
        <v>158</v>
      </c>
      <c r="B113" s="0" t="s">
        <v>42</v>
      </c>
      <c r="C113" s="0" t="s">
        <v>27</v>
      </c>
      <c r="D113" s="0" t="n">
        <v>0</v>
      </c>
      <c r="E113" s="0" t="n">
        <v>0</v>
      </c>
      <c r="F113" s="0" t="n">
        <v>373.7</v>
      </c>
      <c r="G113" s="0" t="n">
        <v>14</v>
      </c>
      <c r="I113" s="0" t="s">
        <v>158</v>
      </c>
      <c r="J113" s="0" t="s">
        <v>156</v>
      </c>
      <c r="K113" s="0" t="s">
        <v>157</v>
      </c>
      <c r="L113" s="0" t="s">
        <v>150</v>
      </c>
    </row>
    <row r="114" customFormat="false" ht="15" hidden="false" customHeight="false" outlineLevel="0" collapsed="false">
      <c r="A114" s="0" t="s">
        <v>159</v>
      </c>
      <c r="B114" s="0" t="s">
        <v>42</v>
      </c>
      <c r="C114" s="0" t="s">
        <v>27</v>
      </c>
      <c r="D114" s="0" t="n">
        <v>0</v>
      </c>
      <c r="E114" s="0" t="n">
        <v>0</v>
      </c>
      <c r="F114" s="0" t="n">
        <v>298.6</v>
      </c>
      <c r="G114" s="0" t="n">
        <v>16</v>
      </c>
      <c r="I114" s="0" t="s">
        <v>159</v>
      </c>
      <c r="J114" s="0" t="s">
        <v>160</v>
      </c>
      <c r="K114" s="0" t="s">
        <v>157</v>
      </c>
      <c r="L114" s="0" t="s">
        <v>150</v>
      </c>
    </row>
    <row r="115" customFormat="false" ht="15" hidden="false" customHeight="false" outlineLevel="0" collapsed="false">
      <c r="A115" s="0" t="s">
        <v>161</v>
      </c>
      <c r="B115" s="0" t="s">
        <v>42</v>
      </c>
      <c r="C115" s="0" t="s">
        <v>27</v>
      </c>
      <c r="D115" s="0" t="n">
        <v>0</v>
      </c>
      <c r="E115" s="0" t="n">
        <v>0</v>
      </c>
      <c r="F115" s="0" t="n">
        <v>317.4</v>
      </c>
      <c r="G115" s="0" t="n">
        <v>18</v>
      </c>
      <c r="I115" s="0" t="s">
        <v>161</v>
      </c>
      <c r="J115" s="0" t="s">
        <v>160</v>
      </c>
      <c r="K115" s="0" t="s">
        <v>157</v>
      </c>
      <c r="L115" s="0" t="s">
        <v>150</v>
      </c>
      <c r="T115" s="9"/>
    </row>
    <row r="116" customFormat="false" ht="15" hidden="false" customHeight="false" outlineLevel="0" collapsed="false">
      <c r="A116" s="0" t="s">
        <v>162</v>
      </c>
      <c r="B116" s="0" t="s">
        <v>42</v>
      </c>
      <c r="C116" s="0" t="s">
        <v>27</v>
      </c>
      <c r="D116" s="0" t="n">
        <v>0</v>
      </c>
      <c r="E116" s="0" t="n">
        <v>0</v>
      </c>
      <c r="F116" s="0" t="n">
        <v>377.1</v>
      </c>
      <c r="G116" s="0" t="n">
        <v>20</v>
      </c>
      <c r="I116" s="0" t="s">
        <v>162</v>
      </c>
      <c r="J116" s="0" t="s">
        <v>163</v>
      </c>
      <c r="K116" s="0" t="s">
        <v>164</v>
      </c>
      <c r="L116" s="0" t="s">
        <v>150</v>
      </c>
    </row>
    <row r="117" customFormat="false" ht="15" hidden="false" customHeight="false" outlineLevel="0" collapsed="false">
      <c r="A117" s="0" t="s">
        <v>165</v>
      </c>
      <c r="B117" s="0" t="s">
        <v>42</v>
      </c>
      <c r="C117" s="0" t="s">
        <v>27</v>
      </c>
      <c r="D117" s="0" t="n">
        <v>0</v>
      </c>
      <c r="E117" s="0" t="n">
        <v>0</v>
      </c>
      <c r="F117" s="0" t="n">
        <v>372.7</v>
      </c>
      <c r="G117" s="0" t="n">
        <v>22</v>
      </c>
      <c r="I117" s="0" t="s">
        <v>165</v>
      </c>
      <c r="J117" s="0" t="s">
        <v>163</v>
      </c>
      <c r="K117" s="0" t="s">
        <v>164</v>
      </c>
      <c r="L117" s="0" t="s">
        <v>150</v>
      </c>
    </row>
    <row r="118" customFormat="false" ht="15" hidden="false" customHeight="false" outlineLevel="0" collapsed="false">
      <c r="A118" s="0" t="s">
        <v>166</v>
      </c>
      <c r="B118" s="0" t="s">
        <v>42</v>
      </c>
      <c r="C118" s="0" t="s">
        <v>27</v>
      </c>
      <c r="D118" s="0" t="n">
        <v>0</v>
      </c>
      <c r="E118" s="0" t="n">
        <v>0</v>
      </c>
      <c r="F118" s="0" t="n">
        <v>541</v>
      </c>
      <c r="G118" s="0" t="n">
        <v>24</v>
      </c>
      <c r="I118" s="0" t="s">
        <v>166</v>
      </c>
      <c r="J118" s="0" t="s">
        <v>167</v>
      </c>
      <c r="K118" s="0" t="s">
        <v>164</v>
      </c>
      <c r="L118" s="0" t="s">
        <v>150</v>
      </c>
    </row>
    <row r="119" customFormat="false" ht="15" hidden="false" customHeight="false" outlineLevel="0" collapsed="false">
      <c r="A119" s="0" t="s">
        <v>168</v>
      </c>
      <c r="B119" s="0" t="s">
        <v>42</v>
      </c>
      <c r="C119" s="0" t="s">
        <v>27</v>
      </c>
      <c r="D119" s="0" t="n">
        <v>0</v>
      </c>
      <c r="E119" s="0" t="n">
        <v>0</v>
      </c>
      <c r="F119" s="0" t="n">
        <v>594</v>
      </c>
      <c r="G119" s="0" t="n">
        <v>25</v>
      </c>
      <c r="I119" s="0" t="s">
        <v>168</v>
      </c>
      <c r="J119" s="0" t="s">
        <v>167</v>
      </c>
      <c r="K119" s="0" t="s">
        <v>164</v>
      </c>
      <c r="L119" s="0" t="s">
        <v>150</v>
      </c>
    </row>
    <row r="120" customFormat="false" ht="15" hidden="false" customHeight="false" outlineLevel="0" collapsed="false">
      <c r="A120" s="0" t="s">
        <v>169</v>
      </c>
      <c r="B120" s="0" t="s">
        <v>42</v>
      </c>
      <c r="C120" s="0" t="s">
        <v>27</v>
      </c>
      <c r="D120" s="0" t="n">
        <v>0</v>
      </c>
      <c r="E120" s="0" t="n">
        <v>0</v>
      </c>
      <c r="F120" s="0" t="n">
        <v>744.8</v>
      </c>
      <c r="G120" s="0" t="n">
        <v>27</v>
      </c>
      <c r="I120" s="0" t="s">
        <v>169</v>
      </c>
      <c r="J120" s="0" t="s">
        <v>167</v>
      </c>
      <c r="K120" s="0" t="s">
        <v>164</v>
      </c>
      <c r="L120" s="0" t="s">
        <v>150</v>
      </c>
    </row>
    <row r="121" customFormat="false" ht="15" hidden="false" customHeight="false" outlineLevel="0" collapsed="false">
      <c r="A121" s="0" t="s">
        <v>148</v>
      </c>
      <c r="B121" s="0" t="s">
        <v>42</v>
      </c>
      <c r="C121" s="0" t="s">
        <v>27</v>
      </c>
      <c r="D121" s="0" t="n">
        <v>0</v>
      </c>
      <c r="E121" s="0" t="n">
        <v>0</v>
      </c>
      <c r="F121" s="0" t="n">
        <v>1543.9</v>
      </c>
      <c r="G121" s="0" t="n">
        <v>4</v>
      </c>
    </row>
    <row r="122" customFormat="false" ht="15" hidden="false" customHeight="false" outlineLevel="0" collapsed="false">
      <c r="A122" s="0" t="s">
        <v>153</v>
      </c>
      <c r="B122" s="0" t="s">
        <v>42</v>
      </c>
      <c r="C122" s="0" t="s">
        <v>27</v>
      </c>
      <c r="D122" s="0" t="n">
        <v>0</v>
      </c>
      <c r="E122" s="0" t="n">
        <v>0</v>
      </c>
      <c r="F122" s="0" t="n">
        <v>935.1</v>
      </c>
      <c r="G122" s="0" t="n">
        <v>9</v>
      </c>
    </row>
    <row r="123" customFormat="false" ht="15" hidden="false" customHeight="false" outlineLevel="0" collapsed="false">
      <c r="A123" s="0" t="s">
        <v>156</v>
      </c>
      <c r="B123" s="0" t="s">
        <v>42</v>
      </c>
      <c r="C123" s="0" t="s">
        <v>27</v>
      </c>
      <c r="D123" s="0" t="n">
        <v>0</v>
      </c>
      <c r="E123" s="0" t="n">
        <v>0</v>
      </c>
      <c r="F123" s="9" t="n">
        <f aca="false">972.8+15</f>
        <v>987.8</v>
      </c>
      <c r="G123" s="0" t="n">
        <v>14</v>
      </c>
    </row>
    <row r="124" customFormat="false" ht="15" hidden="false" customHeight="false" outlineLevel="0" collapsed="false">
      <c r="A124" s="0" t="s">
        <v>160</v>
      </c>
      <c r="B124" s="0" t="s">
        <v>42</v>
      </c>
      <c r="C124" s="0" t="s">
        <v>27</v>
      </c>
      <c r="D124" s="0" t="n">
        <v>0</v>
      </c>
      <c r="E124" s="0" t="n">
        <v>0</v>
      </c>
      <c r="F124" s="9" t="n">
        <f aca="false">932.1-15</f>
        <v>917.1</v>
      </c>
      <c r="G124" s="0" t="n">
        <v>18</v>
      </c>
    </row>
    <row r="125" customFormat="false" ht="15" hidden="false" customHeight="false" outlineLevel="0" collapsed="false">
      <c r="A125" s="0" t="s">
        <v>163</v>
      </c>
      <c r="B125" s="0" t="s">
        <v>42</v>
      </c>
      <c r="C125" s="0" t="s">
        <v>27</v>
      </c>
      <c r="D125" s="0" t="n">
        <v>0</v>
      </c>
      <c r="E125" s="0" t="n">
        <v>0</v>
      </c>
      <c r="F125" s="0" t="n">
        <v>828</v>
      </c>
      <c r="G125" s="0" t="n">
        <v>22</v>
      </c>
    </row>
    <row r="126" customFormat="false" ht="15" hidden="false" customHeight="false" outlineLevel="0" collapsed="false">
      <c r="A126" s="0" t="s">
        <v>167</v>
      </c>
      <c r="B126" s="0" t="s">
        <v>42</v>
      </c>
      <c r="C126" s="0" t="s">
        <v>27</v>
      </c>
      <c r="D126" s="0" t="n">
        <v>0</v>
      </c>
      <c r="E126" s="0" t="n">
        <v>0</v>
      </c>
      <c r="F126" s="0" t="n">
        <v>610.4</v>
      </c>
      <c r="G126" s="0" t="n">
        <v>27</v>
      </c>
    </row>
    <row r="127" customFormat="false" ht="15" hidden="false" customHeight="false" outlineLevel="0" collapsed="false">
      <c r="A127" s="0" t="s">
        <v>149</v>
      </c>
      <c r="B127" s="0" t="s">
        <v>26</v>
      </c>
      <c r="C127" s="0" t="s">
        <v>27</v>
      </c>
      <c r="D127" s="0" t="n">
        <v>0</v>
      </c>
      <c r="E127" s="0" t="n">
        <v>0</v>
      </c>
      <c r="F127" s="0" t="n">
        <v>2629.9</v>
      </c>
      <c r="G127" s="0" t="n">
        <v>9</v>
      </c>
    </row>
    <row r="128" customFormat="false" ht="15" hidden="false" customHeight="false" outlineLevel="0" collapsed="false">
      <c r="A128" s="0" t="s">
        <v>157</v>
      </c>
      <c r="B128" s="0" t="s">
        <v>26</v>
      </c>
      <c r="C128" s="0" t="s">
        <v>27</v>
      </c>
      <c r="D128" s="0" t="n">
        <v>0</v>
      </c>
      <c r="E128" s="0" t="n">
        <v>0</v>
      </c>
      <c r="F128" s="0" t="n">
        <v>2236.3</v>
      </c>
      <c r="G128" s="0" t="n">
        <v>18</v>
      </c>
    </row>
    <row r="129" customFormat="false" ht="15" hidden="false" customHeight="false" outlineLevel="0" collapsed="false">
      <c r="A129" s="0" t="s">
        <v>164</v>
      </c>
      <c r="B129" s="0" t="s">
        <v>26</v>
      </c>
      <c r="C129" s="0" t="s">
        <v>27</v>
      </c>
      <c r="D129" s="0" t="n">
        <v>0</v>
      </c>
      <c r="E129" s="0" t="n">
        <v>0</v>
      </c>
      <c r="F129" s="0" t="n">
        <v>2213.2</v>
      </c>
      <c r="G129" s="0" t="n">
        <v>27</v>
      </c>
    </row>
    <row r="130" customFormat="false" ht="15" hidden="false" customHeight="false" outlineLevel="0" collapsed="false">
      <c r="A130" s="0" t="s">
        <v>150</v>
      </c>
      <c r="B130" s="0" t="s">
        <v>170</v>
      </c>
      <c r="C130" s="0" t="s">
        <v>171</v>
      </c>
      <c r="D130" s="0" t="n">
        <v>0</v>
      </c>
      <c r="E130" s="0" t="n">
        <v>0</v>
      </c>
      <c r="F130" s="9" t="n">
        <f aca="false">2758.5-140</f>
        <v>2618.5</v>
      </c>
      <c r="G130" s="0" t="n">
        <v>27</v>
      </c>
    </row>
    <row r="203" customFormat="false" ht="15" hidden="false" customHeight="false" outlineLevel="0" collapsed="false">
      <c r="N203" s="9"/>
    </row>
    <row r="205" customFormat="false" ht="15" hidden="false" customHeight="false" outlineLevel="0" collapsed="false">
      <c r="N205" s="9"/>
    </row>
    <row r="230" customFormat="false" ht="15" hidden="false" customHeight="false" outlineLevel="0" collapsed="false">
      <c r="N230" s="9"/>
    </row>
    <row r="231" customFormat="false" ht="15" hidden="false" customHeight="false" outlineLevel="0" collapsed="false">
      <c r="N231" s="9"/>
    </row>
    <row r="266" customFormat="false" ht="15" hidden="false" customHeight="false" outlineLevel="0" collapsed="false">
      <c r="N266" s="9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2" activeCellId="0" sqref="B12"/>
    </sheetView>
  </sheetViews>
  <sheetFormatPr defaultColWidth="8.5390625" defaultRowHeight="15" zeroHeight="false" outlineLevelRow="0" outlineLevelCol="0"/>
  <cols>
    <col collapsed="false" customWidth="true" hidden="false" outlineLevel="0" max="4" min="4" style="0" width="14.43"/>
  </cols>
  <sheetData>
    <row r="1" customFormat="false" ht="15" hidden="false" customHeight="false" outlineLevel="0" collapsed="false">
      <c r="A1" s="0" t="s">
        <v>172</v>
      </c>
      <c r="B1" s="0" t="s">
        <v>173</v>
      </c>
      <c r="C1" s="0" t="s">
        <v>174</v>
      </c>
    </row>
    <row r="3" customFormat="false" ht="15" hidden="false" customHeight="false" outlineLevel="0" collapsed="false">
      <c r="A3" s="0" t="s">
        <v>175</v>
      </c>
    </row>
    <row r="5" customFormat="false" ht="15" hidden="false" customHeight="false" outlineLevel="0" collapsed="false">
      <c r="A5" s="0" t="s">
        <v>176</v>
      </c>
    </row>
    <row r="6" customFormat="false" ht="15" hidden="false" customHeight="false" outlineLevel="0" collapsed="false">
      <c r="A6" s="0" t="s">
        <v>177</v>
      </c>
    </row>
    <row r="7" customFormat="false" ht="15" hidden="false" customHeight="false" outlineLevel="0" collapsed="false">
      <c r="A7" s="0" t="s">
        <v>178</v>
      </c>
    </row>
    <row r="8" customFormat="false" ht="15" hidden="false" customHeight="false" outlineLevel="0" collapsed="false">
      <c r="A8" s="0" t="s">
        <v>179</v>
      </c>
    </row>
    <row r="9" customFormat="false" ht="15" hidden="false" customHeight="false" outlineLevel="0" collapsed="false">
      <c r="A9" s="0" t="s">
        <v>180</v>
      </c>
    </row>
    <row r="10" customFormat="false" ht="15" hidden="false" customHeight="false" outlineLevel="0" collapsed="false">
      <c r="A10" s="16"/>
    </row>
    <row r="11" customFormat="false" ht="13.8" hidden="false" customHeight="false" outlineLevel="0" collapsed="false">
      <c r="A11" s="17" t="s">
        <v>181</v>
      </c>
      <c r="B11" s="17" t="s">
        <v>182</v>
      </c>
      <c r="C11" s="17" t="s">
        <v>183</v>
      </c>
    </row>
    <row r="12" customFormat="false" ht="13.8" hidden="false" customHeight="false" outlineLevel="0" collapsed="false">
      <c r="A12" s="17"/>
    </row>
    <row r="13" customFormat="false" ht="13.8" hidden="false" customHeight="false" outlineLevel="0" collapsed="false">
      <c r="A13" s="17" t="s">
        <v>184</v>
      </c>
    </row>
    <row r="14" customFormat="false" ht="13.8" hidden="false" customHeight="false" outlineLevel="0" collapsed="false">
      <c r="A14" s="17" t="s">
        <v>185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2024-09-25T15:02:31Z</dcterms:created>
  <dc:creator>Tom Lolies</dc:creator>
  <dc:description/>
  <dc:language>en-US</dc:language>
  <cp:lastModifiedBy/>
  <dcterms:modified xsi:type="dcterms:W3CDTF">2025-01-30T10:17:10Z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